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https://savethechildren1.sharepoint.com/sites/tco.af/Shared Documents/06. Supply Chain/05. Procurement/11.2. Formal Bids 2024/RFQ-TUR-2024-030 HTY - REHABILITATION OF 5 SCHOOLS/02-RFQ/"/>
    </mc:Choice>
  </mc:AlternateContent>
  <xr:revisionPtr revIDLastSave="470" documentId="11_46784B4F776B247D860E755E1CF9A2A8D232F628" xr6:coauthVersionLast="47" xr6:coauthVersionMax="47" xr10:uidLastSave="{FBDB0760-2483-4AAF-827E-94285E7D9CBA}"/>
  <bookViews>
    <workbookView xWindow="28680" yWindow="-120" windowWidth="29040" windowHeight="15720" tabRatio="901" xr2:uid="{00000000-000D-0000-FFFF-FFFF00000000}"/>
  </bookViews>
  <sheets>
    <sheet name="Kazkeli İO &amp; OO" sheetId="12" r:id="rId1"/>
    <sheet name="Narlıca OO" sheetId="2" r:id="rId2"/>
    <sheet name="ŞehitAdilGörüroğlu OO-Güzelburc" sheetId="3" r:id="rId3"/>
    <sheet name="Fevzi Cakmak İH OO" sheetId="6" r:id="rId4"/>
    <sheet name="Zöhre Mahanoglu" sheetId="5" r:id="rId5"/>
    <sheet name="Zaman Çizelgesi" sheetId="7" r:id="rId6"/>
    <sheet name="SUMMARY" sheetId="9"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7" l="1"/>
  <c r="H11" i="6"/>
  <c r="H11" i="3"/>
  <c r="H12" i="3"/>
  <c r="H13" i="3"/>
  <c r="H14" i="3"/>
  <c r="H15" i="3"/>
  <c r="H16" i="3"/>
  <c r="H24" i="2"/>
  <c r="H23" i="2"/>
  <c r="F14" i="3" l="1"/>
  <c r="H22" i="2"/>
  <c r="H21" i="2"/>
  <c r="H20" i="2"/>
  <c r="H19" i="2"/>
  <c r="H10" i="2" l="1"/>
  <c r="B11" i="9"/>
  <c r="B10" i="9"/>
  <c r="B9" i="9"/>
  <c r="B8" i="9"/>
  <c r="B7" i="9"/>
  <c r="B10" i="7"/>
  <c r="B9" i="7"/>
  <c r="B8" i="7"/>
  <c r="B7" i="7"/>
  <c r="H14" i="12"/>
  <c r="H13" i="12"/>
  <c r="H12" i="12"/>
  <c r="H11" i="12"/>
  <c r="H10" i="12"/>
  <c r="H15" i="12" l="1"/>
  <c r="H16" i="12"/>
  <c r="H17" i="12" s="1"/>
  <c r="C7" i="9" s="1"/>
  <c r="H11" i="5"/>
  <c r="H10" i="5" l="1"/>
  <c r="H12" i="5" s="1"/>
  <c r="H13" i="6"/>
  <c r="H10" i="6"/>
  <c r="H13" i="5" l="1"/>
  <c r="H14" i="5" s="1"/>
  <c r="C11" i="9" s="1"/>
  <c r="H11" i="2" l="1"/>
  <c r="H12" i="2"/>
  <c r="H13" i="2"/>
  <c r="H14" i="2"/>
  <c r="H14" i="6" l="1"/>
  <c r="H18" i="6"/>
  <c r="H17" i="6"/>
  <c r="H16" i="6"/>
  <c r="H15" i="6"/>
  <c r="H12" i="6"/>
  <c r="H10" i="3"/>
  <c r="H17" i="3"/>
  <c r="H18" i="3"/>
  <c r="H15" i="2"/>
  <c r="H16" i="2"/>
  <c r="H17" i="2"/>
  <c r="H18" i="2"/>
  <c r="H19" i="6" l="1"/>
  <c r="H20" i="6" s="1"/>
  <c r="H19" i="3"/>
  <c r="H20" i="3" s="1"/>
  <c r="H21" i="3" s="1"/>
  <c r="C9" i="9" s="1"/>
  <c r="H25" i="2"/>
  <c r="H26" i="2" s="1"/>
  <c r="H27" i="2" s="1"/>
  <c r="C8" i="9" s="1"/>
  <c r="H21" i="6" l="1"/>
  <c r="C10" i="9" s="1"/>
  <c r="D7" i="9" s="1"/>
</calcChain>
</file>

<file path=xl/sharedStrings.xml><?xml version="1.0" encoding="utf-8"?>
<sst xmlns="http://schemas.openxmlformats.org/spreadsheetml/2006/main" count="282" uniqueCount="111">
  <si>
    <t>KDV Dahil Toplam Fiyat</t>
  </si>
  <si>
    <t>KDV (yukarıdaki fiyata KDV dahil değilse lütfen buraya ekleyin) -VAT (if the above price is not included VAT, please add here)</t>
  </si>
  <si>
    <t>TOTAL - TOPLAM</t>
  </si>
  <si>
    <t>m2</t>
  </si>
  <si>
    <t>5mm tel kalınlığına ve 50*150 mm göz aralığına sahip 1,50m yüksekliğindeki Panel çitlerin ve 2.5m aralıklar ile yerleştirilecek Kutu profil direkler üzerine monte edilmesi. (Vida,Çelik Dübel,Klips ve Plastik kapaklar ile işçilik,nakliye ve Montaj dahil) (Paneller 4 bükümlü ve çift telli olacaktır) (Detaylar için Teknik Şartnameye bakınız)</t>
  </si>
  <si>
    <t>DIŞ CEPHE BOYA YAPILMASI</t>
  </si>
  <si>
    <t>Yapı İşleri
Constructual Works</t>
  </si>
  <si>
    <t>A</t>
  </si>
  <si>
    <t>Toplam Maliyet - Total estimated cost (USD $)</t>
  </si>
  <si>
    <t>Birim fiyat - Unit Price  (USD $)</t>
  </si>
  <si>
    <t>Miktar - Quantity</t>
  </si>
  <si>
    <t>Birim - Unit</t>
  </si>
  <si>
    <t>Description of Item / English
İş Tanımı / İngilizce</t>
  </si>
  <si>
    <t>Name of Item / Turkish
İşin Adı / Türkçe</t>
  </si>
  <si>
    <t>Name of Item / English
İşin Adı / İngilizce</t>
  </si>
  <si>
    <t>SN</t>
  </si>
  <si>
    <t>Shelter Rehabilitation Bill of Quantity</t>
  </si>
  <si>
    <t>Estimated Project Duration:</t>
  </si>
  <si>
    <t xml:space="preserve">Project Name: </t>
  </si>
  <si>
    <t>Türkiye Ülke Ofisi</t>
  </si>
  <si>
    <t>Save the Children</t>
  </si>
  <si>
    <t>İç Kapı Kolu</t>
  </si>
  <si>
    <t>İç Kapı Kilidi</t>
  </si>
  <si>
    <t>Betonarme Kalıbı</t>
  </si>
  <si>
    <t>,</t>
  </si>
  <si>
    <t>Molozların Kaldırılması</t>
  </si>
  <si>
    <t>Hazır Beton</t>
  </si>
  <si>
    <t>Beton santralinde üretilen veya satın alınan ve beton pompasıyla basılan, C 30/37 basınç dayanım sınıfında, gri renkte, normal hazır beton dökülmesi (beton nakli dahil)</t>
  </si>
  <si>
    <t>Bahçe Duvarı</t>
  </si>
  <si>
    <t>19 cm kalınlığındaki BIMS bloklar ile 2 m yüksekliğinde Bahçe duvarı yapılması  (bimsbeton tutkalı ile)  (Lütfen Teknik Şartnameyi inceleyiniz)</t>
  </si>
  <si>
    <t>kg</t>
  </si>
  <si>
    <t>Ø16mm kalınlığında Nervürlü inşaat demiri temini ve Detay çizimlere uygun olarak döşenmesi</t>
  </si>
  <si>
    <t>İnşaat Demiri</t>
  </si>
  <si>
    <t>Ø10mm kalınlığında Nervürlü inşaat demiri temini ve Detay çizimlere uygun olarak döşenmesi</t>
  </si>
  <si>
    <t>mtül</t>
  </si>
  <si>
    <t xml:space="preserve">SIVA </t>
  </si>
  <si>
    <t xml:space="preserve">Okul bahçesine yapılacak olan yeni bahçe duvar yüzeylerenin temizlenerek gerekli Çimento esaslı Elyaflı Hazır Sıva malzemesi ile Sıvanması (Anolu) </t>
  </si>
  <si>
    <t>Sıva işlemi tamamlanan Okul bahçes duvarı üzerine Akrilik esaslı Dış Cephe boyasının 2 Kat olarak uygulanması</t>
  </si>
  <si>
    <t>Panel Çit İmalatı</t>
  </si>
  <si>
    <t>Laminant Kapı</t>
  </si>
  <si>
    <t>Sınıf kapıları için MEB yönetmeliğine uygun TSE belgeli Paslanmaz kapı kolu temini ve montajı</t>
  </si>
  <si>
    <t>Sınıf kapıları için Kilit takımı temini ve montajı</t>
  </si>
  <si>
    <t>Takım</t>
  </si>
  <si>
    <t>PVC KAPI</t>
  </si>
  <si>
    <t xml:space="preserve">Betonarme Hatıllar ve Kolonlar için, TSE Şartlarına uygun; Ahşap, Plywood veya kalıp malzemeleri yardımı ile oluşturulmalıdır. </t>
  </si>
  <si>
    <t>ZAMAN ÇİZELGESİ</t>
  </si>
  <si>
    <t>NO</t>
  </si>
  <si>
    <t>Onarım Yapılacak Yer</t>
  </si>
  <si>
    <t>XXX GÜN</t>
  </si>
  <si>
    <t>Firma Adı</t>
  </si>
  <si>
    <t>Firma Yetkilisi</t>
  </si>
  <si>
    <t>İmza / Kaşe</t>
  </si>
  <si>
    <t xml:space="preserve">Okul  bahçe duvar yüzeylerenin temizlenerek gerekli Çimento esaslı Elyaflı Hazır Sıva malzemesi ile Sıvanması (Anolu) </t>
  </si>
  <si>
    <t>Name of page</t>
  </si>
  <si>
    <t>Name of School</t>
  </si>
  <si>
    <t>Total Estimated Budget for School</t>
  </si>
  <si>
    <t>TOTAL</t>
  </si>
  <si>
    <t>adet</t>
  </si>
  <si>
    <t>ÖNEMLİ NOTLAR</t>
  </si>
  <si>
    <t>1. Yukarıda belirtilen bütün işler anahtar teslim yapılacaktır. 
2. Yüklenici firma belirtilen işler için şartnameye uygun malzemeleri tedarik edecek, montajlarını, uygulamalarını tamamlayacaktır.
3. Birim fiyatlara KDV dahil ve işçilik dahil edilecektir.
4. SCI Mühendisinin onayı olmadan hiç bir iş kaleminde değişim yapılmayacaktır.
5. Kullanılan bütün malzemeler TSE onaylı olmak zorundadır.
6. Uygulamalar sonunda tadilat alanları temiz bırakılacaktır.</t>
  </si>
  <si>
    <t>IMPORTANT REMARKS</t>
  </si>
  <si>
    <t>1. All the above-mentioned works will be done on a turnkey basis.
2. The contractor company will supply the materials in accordance with the specification for the specified works, complete their assembly and applications.
3. Unit prices will include VAT and labor.
4. No change will be made in any work item without the approval of the SCI Engineer.
5. All materials used must be TSE approved.
6. At the end of the applications, the renovation areas will be left clean.</t>
  </si>
  <si>
    <t>Yüzeylerin kir ve tozdan arındırılarak Antibakteriyel su bazlı boya ile 2 kat boyanması</t>
  </si>
  <si>
    <t>PVC Pencere Camı Onarımı</t>
  </si>
  <si>
    <t>40/40 cm ölçülerinde Okul sınıflarında hasar görüp kırılan Pvc Pencerelerin altındaki camlar yerine  4 + 12 + 4 mm çift camların temini ve takılması</t>
  </si>
  <si>
    <t>Okul sınıflarında kullanılacak laminant kapıların temin edilerek sınıf girişlerine takılması
 (İmalat Ölçüleri yerinde Alınacaktır)</t>
  </si>
  <si>
    <t>PVC Tavan Lambri Onarımı</t>
  </si>
  <si>
    <t>Okul tuvaletinın hasarlı tavanında PVC düz beyaz lambiri onarımı</t>
  </si>
  <si>
    <t>Location/Adress: Narlıca Ortaokulu Antakya/HATAY</t>
  </si>
  <si>
    <t>Deprem Yardımı - 2024 (Earthquake response - 2024)</t>
  </si>
  <si>
    <t>Location/Adress: Şehit Adil Görüroğlu OO-Güzelburç Antakya/HATAY</t>
  </si>
  <si>
    <t>Location/Adress: Fevzi Cakmak İH OO Antakya/HATAY</t>
  </si>
  <si>
    <t>Location/Adress: Samankaya Muti - Zöhre Mahanoğlu İlkokulu Defne/HATAY</t>
  </si>
  <si>
    <t>Yüzeylerin kir ve tozdan arındırılarak Antibakteriyel su bazlı tavan boyası ile 2 kat boyanması</t>
  </si>
  <si>
    <t>Lavabo  Bataryası</t>
  </si>
  <si>
    <t>Lavabo</t>
  </si>
  <si>
    <t>Okul WC si içerisindeki mevcut lavabonun sökülerek su tıkanıklığının giderilmesi ve  36X45 OVAL LAVABO + YARIM AYAK TURAVİT Lavabo takımı temini ve montajı</t>
  </si>
  <si>
    <t>40cm x 115cm ölçülerinde Okul sınıflarında hasar görüp kırılan PVC Pencere camlarının  4 + 12 + 4 mm çift camlar ile değiştirilmesi</t>
  </si>
  <si>
    <t>PVC Pencere Camı Değişimi</t>
  </si>
  <si>
    <t>PVC Pencere Onarımı</t>
  </si>
  <si>
    <t>Okul içerisinde bulunan PVC pencerelerinin fitil-kasa-kanat ayarlarının yapılması ve pencere kolu bulunmayan pencerelerinin kollarının değiştirilmesi</t>
  </si>
  <si>
    <t>Nervürlü İnşaat Demirlerinin Kesilmesi</t>
  </si>
  <si>
    <t>Okul içinde döşeme uzantısı olarak tehlike yaratan 15 adet Q16 Nervürlü inşaat demirinin kesilmesi</t>
  </si>
  <si>
    <t>lumpsum</t>
  </si>
  <si>
    <t>Elektrik Prizi</t>
  </si>
  <si>
    <t>Elektrik Anahtar Prizi</t>
  </si>
  <si>
    <t>Okul içerisindeki yerinden çıkmış, hasarlı ve tehdit oluşturan, kullanılamayan anahtarların ikili anahtar priz(kamütatör) ile değiştirilmesi</t>
  </si>
  <si>
    <t>100lük PVC SU BORUSU</t>
  </si>
  <si>
    <t>Okul içindeki tuvalet pis su giderlerinin PVC Su Borularının yenisi ile değiştirilmesi(Her türlü çatal dirsek, kapalı dirsek, kelepçe klips vb aksesuar ve işçilik dahildir.)</t>
  </si>
  <si>
    <t>Çatlamış ve yıkılmak üzere olan duvarın moloz taşları El veya Makine ile taşıtlara yükleme, boşaltılması sahadan uzaklaştırılması (Döküm Sahası Sorumluluğu Yükleniciye aittir)</t>
  </si>
  <si>
    <t>19 cm kalınlığındaki BIMS bloklar ile 1.5 m yüksekliğinde Bahçe duvarı yapılması  (bimsbeton tutkalı ile)  (Lütfen Teknik Şartnameyi inceleyiniz)</t>
  </si>
  <si>
    <t>5mm tel kalınlığına ve 50*150 mm göz aralığına sahip 1m yüksekliğindeki Panel çitlerin ve 2.5m aralıklar ile yerleştirilecek Kutu profil direkler üzerine monte edilmesi. (Vida,Çelik Dübel,Klips ve Plastik kapaklar ile işçilik,nakliye ve Montaj dahil) (Paneller 4 bükümlü ve çift telli olacaktır) (Detaylar için Teknik Şartnameye bakınız)</t>
  </si>
  <si>
    <t>Korkuluk</t>
  </si>
  <si>
    <t xml:space="preserve">Betonarme Engelli rampası ve Duvar hatılı için, TSE Şartlarına uygun; Ahşap, Plywood veya kalıp malzemeleri yardımı ile oluşturulmalıdır. </t>
  </si>
  <si>
    <t>Kireç tutmayan perlatörlü, seramik salmastralı,  Çift kumandalı, tek gövde, krom kaplı mix lavabo bataryası (TSE belgeli Paslanmaz gövdeli olacaktır)</t>
  </si>
  <si>
    <t>Betonarme Engelli Rampası için Q50 Dikmeler-Q30 Ve Q16 316 Kalite Paslanmaz Çelik Borularla korkuluk yapılması işi (Her türlü ankraj, dübel, klips, dönüş dirsekleri, vida civata, işçilik dahildir.) - Detaylar için teknik şartnameye bakınız.</t>
  </si>
  <si>
    <t>İÇ CEPHE DUVAR BOYA YAPILMASI</t>
  </si>
  <si>
    <t>İÇ CEPHE TAVAN BOYA YAPILMASI</t>
  </si>
  <si>
    <r>
      <t xml:space="preserve">Demir yüzeylere iki kat antipas, iki kat sentetik boya yapılması; Mevcut Okul Kapısı Ölçüleri: 4.5m x 2.2m </t>
    </r>
    <r>
      <rPr>
        <b/>
        <sz val="11"/>
        <rFont val="Lato"/>
        <family val="2"/>
      </rPr>
      <t xml:space="preserve"> </t>
    </r>
  </si>
  <si>
    <t>800mm x 2200 mm ölçülerinde, Teknik şartnameye ve TSE Standartlarına uygun, 60lıkseri PVC Lambri kapı değişimi (Sağa açılır) (Kol, kilit menteşe, gerekli aksesuarlar ve işçilik dahildir.)</t>
  </si>
  <si>
    <t xml:space="preserve">Demir Yüzeylerin Boyanması </t>
  </si>
  <si>
    <t>Location/Adress: Kazkeli İO &amp; OO Kırıkhan/HATAY</t>
  </si>
  <si>
    <t>Anlaşılması durumunda kaç takvim günü içerisinde işe başlayabilirsiniz</t>
  </si>
  <si>
    <t>Anlaşılması durumunda talep edilen ödeme planı nedir, ön ara ödeme vs, (doldurulmadığı durumda, teslimat sonrası tam ödeme olarak kabul edilecektir)</t>
  </si>
  <si>
    <r>
      <t xml:space="preserve">Okul içerisindeki yerinden çıkmış, hasarlı ve tehdit oluşturan, kullanılamayan prizlerin </t>
    </r>
    <r>
      <rPr>
        <b/>
        <sz val="11"/>
        <rFont val="Lato"/>
        <family val="2"/>
      </rPr>
      <t>Kapaklı</t>
    </r>
    <r>
      <rPr>
        <sz val="11"/>
        <rFont val="Lato"/>
        <family val="2"/>
      </rPr>
      <t xml:space="preserve"> Topraklı Elektrik Prizi ile değiştirilmesi(Çerçeve dahil)</t>
    </r>
  </si>
  <si>
    <t>m3</t>
  </si>
  <si>
    <r>
      <t xml:space="preserve">Anasınıfı Klozeti
</t>
    </r>
    <r>
      <rPr>
        <sz val="11"/>
        <color theme="4"/>
        <rFont val="Lato"/>
        <family val="2"/>
      </rPr>
      <t xml:space="preserve">Toilet Bowl for Kindergarten
</t>
    </r>
  </si>
  <si>
    <r>
      <t xml:space="preserve">Anasınıfı WC lerinde bulunan yetişkin hela taşının kaldırılması, seramik tadilatlarının yapılması ve yerlerine Anasınıfı çocukları için üretilmiş olan özel ölçülerdeki klozet temini ve monajı (orjinal Seramik rezervuar ve iç takımlarıyla montajlanacaktır.)
</t>
    </r>
    <r>
      <rPr>
        <sz val="11"/>
        <color theme="4"/>
        <rFont val="Lato"/>
        <family val="2"/>
      </rPr>
      <t>Removal of adult toilets in kindergarten WCs and supply and installation of specially sized toilets produced for kindergarten children in their place</t>
    </r>
  </si>
  <si>
    <r>
      <t xml:space="preserve">                                          İŞ BİTİRME SÜRESİ                                                                                            </t>
    </r>
    <r>
      <rPr>
        <b/>
        <sz val="12"/>
        <color theme="1"/>
        <rFont val="Lato"/>
        <family val="2"/>
      </rPr>
      <t>(TOPLAM İŞ BİTİRME SÜRESİ TAKVİM GÜNÜ OLARAK BELİRTİLMELİDİR)</t>
    </r>
  </si>
  <si>
    <t>Project Name: 5 School Rehabilitation</t>
  </si>
  <si>
    <t>Deprem Yardımı - 2024(Earthquake response - 2024)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</si>
</sst>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409]* #,##0.00_ ;_-[$$-409]* \-#,##0.00\ ;_-[$$-409]* &quot;-&quot;??_ ;_-@_ "/>
  </numFmts>
  <fonts count="16">
    <font>
      <sz val="11"/>
      <color theme="1"/>
      <name val="Calibri"/>
      <family val="2"/>
      <scheme val="minor"/>
    </font>
    <font>
      <sz val="11"/>
      <color theme="1"/>
      <name val="Calibri"/>
      <family val="2"/>
      <scheme val="minor"/>
    </font>
    <font>
      <sz val="11"/>
      <name val="Lato"/>
      <family val="2"/>
    </font>
    <font>
      <b/>
      <sz val="11"/>
      <name val="Lato"/>
      <family val="2"/>
    </font>
    <font>
      <sz val="11"/>
      <color theme="1"/>
      <name val="Lato"/>
      <family val="2"/>
    </font>
    <font>
      <b/>
      <sz val="18"/>
      <color theme="1"/>
      <name val="Lato"/>
      <family val="2"/>
    </font>
    <font>
      <b/>
      <sz val="11"/>
      <color theme="1"/>
      <name val="Lato"/>
      <family val="2"/>
    </font>
    <font>
      <b/>
      <sz val="16"/>
      <color theme="0"/>
      <name val="Lato"/>
      <family val="2"/>
    </font>
    <font>
      <b/>
      <sz val="10"/>
      <color theme="1"/>
      <name val="Lato"/>
      <family val="2"/>
    </font>
    <font>
      <b/>
      <sz val="11"/>
      <color rgb="FF000000"/>
      <name val="Lato"/>
      <family val="2"/>
    </font>
    <font>
      <b/>
      <sz val="12"/>
      <color theme="1"/>
      <name val="Lato"/>
      <family val="2"/>
    </font>
    <font>
      <i/>
      <sz val="12"/>
      <color rgb="FF000000"/>
      <name val="Lato"/>
      <family val="2"/>
    </font>
    <font>
      <sz val="12"/>
      <color theme="1"/>
      <name val="Lato"/>
      <family val="2"/>
    </font>
    <font>
      <b/>
      <sz val="14"/>
      <color theme="1"/>
      <name val="Lato"/>
      <family val="2"/>
    </font>
    <font>
      <sz val="11"/>
      <color rgb="FF000000"/>
      <name val="Lato"/>
      <family val="2"/>
    </font>
    <font>
      <sz val="11"/>
      <color theme="4"/>
      <name val="Lato"/>
      <family val="2"/>
    </font>
  </fonts>
  <fills count="14">
    <fill>
      <patternFill patternType="none"/>
    </fill>
    <fill>
      <patternFill patternType="gray125"/>
    </fill>
    <fill>
      <patternFill patternType="solid">
        <fgColor theme="5" tint="0.59999389629810485"/>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2"/>
        <bgColor indexed="64"/>
      </patternFill>
    </fill>
    <fill>
      <patternFill patternType="solid">
        <fgColor rgb="FFFF0000"/>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indexed="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auto="1"/>
      </left>
      <right/>
      <top/>
      <bottom/>
      <diagonal/>
    </border>
    <border>
      <left/>
      <right style="medium">
        <color auto="1"/>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32">
    <xf numFmtId="0" fontId="0" fillId="0" borderId="0" xfId="0"/>
    <xf numFmtId="0" fontId="2" fillId="13" borderId="1" xfId="0" applyFont="1" applyFill="1" applyBorder="1" applyAlignment="1">
      <alignment vertical="center" wrapText="1"/>
    </xf>
    <xf numFmtId="0" fontId="2" fillId="13" borderId="1" xfId="0" applyFont="1" applyFill="1" applyBorder="1" applyAlignment="1">
      <alignment horizontal="left" vertical="center" wrapText="1"/>
    </xf>
    <xf numFmtId="0" fontId="4" fillId="0" borderId="27" xfId="0" applyFont="1" applyBorder="1" applyAlignment="1">
      <alignment horizontal="center" vertical="center"/>
    </xf>
    <xf numFmtId="0" fontId="4" fillId="0" borderId="25" xfId="0" applyFont="1" applyBorder="1" applyAlignment="1">
      <alignment horizontal="center" vertical="center"/>
    </xf>
    <xf numFmtId="0" fontId="5" fillId="0" borderId="27" xfId="0" applyFont="1" applyBorder="1" applyAlignment="1">
      <alignment horizontal="left" vertical="center"/>
    </xf>
    <xf numFmtId="0" fontId="5" fillId="0" borderId="26" xfId="0" applyFont="1" applyBorder="1" applyAlignment="1">
      <alignment horizontal="left" vertical="center"/>
    </xf>
    <xf numFmtId="0" fontId="5" fillId="0" borderId="25" xfId="0" applyFont="1" applyBorder="1" applyAlignment="1">
      <alignment horizontal="left" vertical="center"/>
    </xf>
    <xf numFmtId="0" fontId="4" fillId="0" borderId="0" xfId="0" applyFont="1"/>
    <xf numFmtId="0" fontId="4" fillId="0" borderId="24"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left" vertical="center"/>
    </xf>
    <xf numFmtId="0" fontId="4" fillId="0" borderId="1" xfId="0" applyFont="1" applyBorder="1" applyAlignment="1">
      <alignment horizontal="left" vertical="center"/>
    </xf>
    <xf numFmtId="0" fontId="4" fillId="0" borderId="23" xfId="0" applyFont="1" applyBorder="1" applyAlignment="1">
      <alignment horizontal="left" vertical="center"/>
    </xf>
    <xf numFmtId="0" fontId="3" fillId="0" borderId="24" xfId="0" applyFont="1" applyBorder="1" applyAlignment="1">
      <alignment horizontal="left" vertical="center"/>
    </xf>
    <xf numFmtId="0" fontId="3" fillId="0" borderId="1" xfId="0" applyFont="1" applyBorder="1" applyAlignment="1">
      <alignment horizontal="left" vertical="center"/>
    </xf>
    <xf numFmtId="0" fontId="3" fillId="0" borderId="23" xfId="0" applyFont="1" applyBorder="1" applyAlignment="1">
      <alignment horizontal="left" vertical="center"/>
    </xf>
    <xf numFmtId="0" fontId="6" fillId="0" borderId="24" xfId="0" applyFont="1" applyBorder="1" applyAlignment="1">
      <alignment horizontal="left" vertical="center"/>
    </xf>
    <xf numFmtId="0" fontId="6" fillId="0" borderId="1" xfId="0" applyFont="1" applyBorder="1" applyAlignment="1">
      <alignment horizontal="left" vertical="center"/>
    </xf>
    <xf numFmtId="0" fontId="6" fillId="0" borderId="23" xfId="0" applyFont="1" applyBorder="1" applyAlignment="1">
      <alignment horizontal="left" vertical="center"/>
    </xf>
    <xf numFmtId="0" fontId="4" fillId="0" borderId="22" xfId="0" applyFont="1" applyBorder="1" applyAlignment="1">
      <alignment horizontal="center" vertical="center"/>
    </xf>
    <xf numFmtId="0" fontId="4" fillId="0" borderId="20" xfId="0" applyFont="1" applyBorder="1" applyAlignment="1">
      <alignment horizontal="center" vertical="center"/>
    </xf>
    <xf numFmtId="0" fontId="6" fillId="0" borderId="22" xfId="0" applyFont="1" applyBorder="1" applyAlignment="1">
      <alignment horizontal="left" vertical="center"/>
    </xf>
    <xf numFmtId="0" fontId="6" fillId="0" borderId="21" xfId="0" applyFont="1" applyBorder="1" applyAlignment="1">
      <alignment horizontal="left" vertical="center"/>
    </xf>
    <xf numFmtId="0" fontId="6" fillId="0" borderId="20" xfId="0" applyFont="1" applyBorder="1" applyAlignment="1">
      <alignment horizontal="left" vertical="center"/>
    </xf>
    <xf numFmtId="0" fontId="7" fillId="7" borderId="19" xfId="0" applyFont="1" applyFill="1" applyBorder="1" applyAlignment="1">
      <alignment horizontal="center" vertical="center"/>
    </xf>
    <xf numFmtId="0" fontId="7" fillId="7" borderId="18" xfId="0" applyFont="1" applyFill="1" applyBorder="1" applyAlignment="1">
      <alignment horizontal="center" vertical="center"/>
    </xf>
    <xf numFmtId="0" fontId="7" fillId="7" borderId="17" xfId="0" applyFont="1" applyFill="1" applyBorder="1" applyAlignment="1">
      <alignment horizontal="center" vertical="center"/>
    </xf>
    <xf numFmtId="0" fontId="8" fillId="6" borderId="16" xfId="0" applyFont="1" applyFill="1" applyBorder="1" applyAlignment="1">
      <alignment horizontal="center" vertical="center" wrapText="1"/>
    </xf>
    <xf numFmtId="0" fontId="8" fillId="6" borderId="15" xfId="0" applyFont="1" applyFill="1" applyBorder="1" applyAlignment="1">
      <alignment horizontal="center" vertical="center" wrapText="1"/>
    </xf>
    <xf numFmtId="0" fontId="8" fillId="6" borderId="14" xfId="0" applyFont="1" applyFill="1" applyBorder="1" applyAlignment="1">
      <alignment horizontal="right" vertical="center" wrapText="1"/>
    </xf>
    <xf numFmtId="2" fontId="8" fillId="6" borderId="14" xfId="0" applyNumberFormat="1" applyFont="1" applyFill="1" applyBorder="1" applyAlignment="1">
      <alignment horizontal="center" vertical="center" wrapText="1"/>
    </xf>
    <xf numFmtId="0" fontId="8" fillId="6" borderId="14" xfId="0" applyFont="1" applyFill="1" applyBorder="1" applyAlignment="1">
      <alignment horizontal="center" vertical="center" wrapText="1"/>
    </xf>
    <xf numFmtId="43" fontId="8" fillId="6" borderId="13" xfId="1" applyFont="1" applyFill="1" applyBorder="1" applyAlignment="1">
      <alignment horizontal="center" vertical="center" wrapText="1"/>
    </xf>
    <xf numFmtId="0" fontId="6" fillId="5" borderId="12" xfId="0" applyFont="1" applyFill="1" applyBorder="1" applyAlignment="1">
      <alignment horizontal="center" vertical="center"/>
    </xf>
    <xf numFmtId="0" fontId="9" fillId="5" borderId="11" xfId="0" applyFont="1" applyFill="1" applyBorder="1" applyAlignment="1">
      <alignment horizontal="left" wrapText="1"/>
    </xf>
    <xf numFmtId="0" fontId="9" fillId="5" borderId="10" xfId="0" applyFont="1" applyFill="1" applyBorder="1" applyAlignment="1">
      <alignment horizontal="left" wrapText="1"/>
    </xf>
    <xf numFmtId="0" fontId="9" fillId="5" borderId="9" xfId="0" applyFont="1" applyFill="1" applyBorder="1" applyAlignment="1">
      <alignment horizontal="left" wrapText="1"/>
    </xf>
    <xf numFmtId="0" fontId="2"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xf numFmtId="0" fontId="2" fillId="0" borderId="1" xfId="0" applyFont="1" applyBorder="1" applyAlignment="1">
      <alignment horizontal="left" vertical="center" wrapText="1"/>
    </xf>
    <xf numFmtId="0" fontId="4" fillId="0" borderId="1" xfId="0" applyFont="1" applyBorder="1" applyAlignment="1">
      <alignment horizontal="center" vertical="center"/>
    </xf>
    <xf numFmtId="164" fontId="2" fillId="0" borderId="1" xfId="0" applyNumberFormat="1" applyFont="1" applyBorder="1" applyAlignment="1">
      <alignment vertical="center"/>
    </xf>
    <xf numFmtId="164" fontId="2" fillId="0" borderId="1" xfId="1" applyNumberFormat="1" applyFont="1" applyFill="1" applyBorder="1" applyAlignment="1">
      <alignment vertical="center"/>
    </xf>
    <xf numFmtId="0" fontId="4" fillId="0" borderId="1" xfId="0" applyFont="1" applyBorder="1" applyAlignment="1">
      <alignment horizontal="left" vertical="center" wrapText="1"/>
    </xf>
    <xf numFmtId="0" fontId="10" fillId="4" borderId="30" xfId="0" applyFont="1" applyFill="1" applyBorder="1" applyAlignment="1">
      <alignment horizontal="center"/>
    </xf>
    <xf numFmtId="0" fontId="10" fillId="4" borderId="7" xfId="0" applyFont="1" applyFill="1" applyBorder="1" applyAlignment="1">
      <alignment horizontal="center"/>
    </xf>
    <xf numFmtId="0" fontId="10" fillId="4" borderId="28" xfId="0" applyFont="1" applyFill="1" applyBorder="1" applyAlignment="1">
      <alignment horizontal="center"/>
    </xf>
    <xf numFmtId="164" fontId="10" fillId="4" borderId="5" xfId="1" applyNumberFormat="1" applyFont="1" applyFill="1" applyBorder="1" applyAlignment="1">
      <alignment horizontal="left"/>
    </xf>
    <xf numFmtId="0" fontId="11" fillId="3" borderId="4" xfId="0" applyFont="1" applyFill="1" applyBorder="1" applyAlignment="1">
      <alignment horizontal="center"/>
    </xf>
    <xf numFmtId="0" fontId="11" fillId="3" borderId="3" xfId="0" applyFont="1" applyFill="1" applyBorder="1" applyAlignment="1">
      <alignment horizontal="center"/>
    </xf>
    <xf numFmtId="0" fontId="11" fillId="3" borderId="2" xfId="0" applyFont="1" applyFill="1" applyBorder="1" applyAlignment="1">
      <alignment horizontal="center"/>
    </xf>
    <xf numFmtId="164" fontId="12" fillId="3" borderId="1" xfId="1" applyNumberFormat="1" applyFont="1" applyFill="1" applyBorder="1" applyAlignment="1">
      <alignment horizontal="left"/>
    </xf>
    <xf numFmtId="0" fontId="13" fillId="2" borderId="4"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xf>
    <xf numFmtId="164" fontId="13" fillId="2" borderId="1" xfId="1" applyNumberFormat="1" applyFont="1" applyFill="1" applyBorder="1"/>
    <xf numFmtId="0" fontId="4" fillId="11" borderId="24" xfId="0" applyFont="1" applyFill="1" applyBorder="1" applyAlignment="1">
      <alignment horizontal="left"/>
    </xf>
    <xf numFmtId="0" fontId="6" fillId="11" borderId="1" xfId="0" applyFont="1" applyFill="1" applyBorder="1" applyAlignment="1">
      <alignment horizontal="center" vertical="center"/>
    </xf>
    <xf numFmtId="0" fontId="4" fillId="11" borderId="1" xfId="0" applyFont="1" applyFill="1" applyBorder="1" applyAlignment="1">
      <alignment horizontal="left" wrapText="1"/>
    </xf>
    <xf numFmtId="0" fontId="4" fillId="11" borderId="1" xfId="0" applyFont="1" applyFill="1" applyBorder="1" applyAlignment="1">
      <alignment horizontal="right"/>
    </xf>
    <xf numFmtId="2" fontId="4" fillId="11" borderId="1" xfId="0" applyNumberFormat="1" applyFont="1" applyFill="1" applyBorder="1" applyAlignment="1">
      <alignment horizontal="right"/>
    </xf>
    <xf numFmtId="0" fontId="4" fillId="11" borderId="1" xfId="0" applyFont="1" applyFill="1" applyBorder="1" applyAlignment="1">
      <alignment horizontal="left"/>
    </xf>
    <xf numFmtId="43" fontId="4" fillId="11" borderId="23" xfId="1" applyFont="1" applyFill="1" applyBorder="1" applyAlignment="1">
      <alignment horizontal="left"/>
    </xf>
    <xf numFmtId="0" fontId="4" fillId="0" borderId="0" xfId="0" applyFont="1" applyAlignment="1">
      <alignment horizontal="left"/>
    </xf>
    <xf numFmtId="0" fontId="4" fillId="12" borderId="22" xfId="0" applyFont="1" applyFill="1" applyBorder="1" applyAlignment="1">
      <alignment horizontal="left"/>
    </xf>
    <xf numFmtId="0" fontId="6" fillId="12" borderId="32" xfId="0" applyFont="1" applyFill="1" applyBorder="1" applyAlignment="1">
      <alignment horizontal="center" vertical="center"/>
    </xf>
    <xf numFmtId="0" fontId="4" fillId="12" borderId="32" xfId="0" applyFont="1" applyFill="1" applyBorder="1" applyAlignment="1">
      <alignment horizontal="left"/>
    </xf>
    <xf numFmtId="0" fontId="4" fillId="12" borderId="32" xfId="0" applyFont="1" applyFill="1" applyBorder="1" applyAlignment="1">
      <alignment horizontal="left" wrapText="1"/>
    </xf>
    <xf numFmtId="0" fontId="4" fillId="12" borderId="21" xfId="0" applyFont="1" applyFill="1" applyBorder="1" applyAlignment="1">
      <alignment horizontal="right"/>
    </xf>
    <xf numFmtId="2" fontId="4" fillId="12" borderId="21" xfId="0" applyNumberFormat="1" applyFont="1" applyFill="1" applyBorder="1" applyAlignment="1">
      <alignment horizontal="right"/>
    </xf>
    <xf numFmtId="0" fontId="4" fillId="12" borderId="21" xfId="0" applyFont="1" applyFill="1" applyBorder="1" applyAlignment="1">
      <alignment horizontal="left"/>
    </xf>
    <xf numFmtId="43" fontId="4" fillId="12" borderId="20" xfId="1" applyFont="1" applyFill="1" applyBorder="1" applyAlignment="1">
      <alignment horizontal="left"/>
    </xf>
    <xf numFmtId="0" fontId="4" fillId="0" borderId="0" xfId="0" applyFont="1" applyAlignment="1">
      <alignment vertical="center"/>
    </xf>
    <xf numFmtId="0" fontId="6" fillId="0" borderId="0" xfId="0" applyFont="1" applyAlignment="1">
      <alignment horizontal="right" vertical="center"/>
    </xf>
    <xf numFmtId="0" fontId="14" fillId="0" borderId="1" xfId="0" applyFont="1" applyBorder="1" applyAlignment="1">
      <alignment horizontal="center" vertical="center" wrapText="1"/>
    </xf>
    <xf numFmtId="0" fontId="4" fillId="0" borderId="1" xfId="0" applyFont="1" applyBorder="1" applyAlignment="1">
      <alignment horizontal="center"/>
    </xf>
    <xf numFmtId="0" fontId="2" fillId="0" borderId="1" xfId="0" applyFont="1" applyBorder="1" applyAlignment="1">
      <alignment vertical="center" wrapText="1"/>
    </xf>
    <xf numFmtId="0" fontId="2" fillId="0" borderId="0" xfId="0" applyFont="1"/>
    <xf numFmtId="0" fontId="2" fillId="0" borderId="1" xfId="0" applyFont="1" applyBorder="1" applyAlignment="1">
      <alignment horizontal="left" vertical="top" wrapText="1"/>
    </xf>
    <xf numFmtId="49" fontId="4" fillId="0" borderId="1" xfId="0" applyNumberFormat="1" applyFont="1" applyBorder="1" applyAlignment="1">
      <alignment horizontal="center" vertical="center"/>
    </xf>
    <xf numFmtId="0" fontId="4" fillId="10" borderId="1" xfId="0" applyFont="1" applyFill="1" applyBorder="1" applyAlignment="1">
      <alignment horizontal="center" vertical="center"/>
    </xf>
    <xf numFmtId="0" fontId="4" fillId="0" borderId="1" xfId="0" applyFont="1" applyBorder="1" applyAlignment="1">
      <alignment horizontal="left" vertical="center" wrapText="1"/>
    </xf>
    <xf numFmtId="0" fontId="2" fillId="10" borderId="1" xfId="0" applyFont="1" applyFill="1" applyBorder="1" applyAlignment="1">
      <alignment horizontal="left" vertical="top" wrapText="1"/>
    </xf>
    <xf numFmtId="0" fontId="2" fillId="10" borderId="1" xfId="0" applyFont="1" applyFill="1" applyBorder="1" applyAlignment="1">
      <alignment horizontal="center" vertical="center"/>
    </xf>
    <xf numFmtId="0" fontId="4" fillId="0" borderId="1" xfId="0" applyFont="1" applyBorder="1" applyAlignment="1">
      <alignment horizontal="center" vertical="center" wrapText="1"/>
    </xf>
    <xf numFmtId="0" fontId="10" fillId="4" borderId="8" xfId="0" applyFont="1" applyFill="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vertical="center" wrapText="1"/>
    </xf>
    <xf numFmtId="0" fontId="2" fillId="10" borderId="38" xfId="0" applyFont="1" applyFill="1" applyBorder="1" applyAlignment="1">
      <alignment horizontal="left" vertical="top" wrapText="1"/>
    </xf>
    <xf numFmtId="2" fontId="4" fillId="0" borderId="1" xfId="0" applyNumberFormat="1" applyFont="1" applyBorder="1" applyAlignment="1">
      <alignment horizontal="center" vertical="center"/>
    </xf>
    <xf numFmtId="164" fontId="4" fillId="0" borderId="1" xfId="0" applyNumberFormat="1" applyFont="1" applyBorder="1" applyAlignment="1">
      <alignment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5" fillId="0" borderId="29" xfId="0" applyFont="1" applyBorder="1" applyAlignment="1">
      <alignment horizontal="left" vertical="center"/>
    </xf>
    <xf numFmtId="0" fontId="5" fillId="0" borderId="6" xfId="0" applyFont="1" applyBorder="1" applyAlignment="1">
      <alignment horizontal="left" vertical="center"/>
    </xf>
    <xf numFmtId="0" fontId="4" fillId="0" borderId="30" xfId="0" applyFont="1" applyBorder="1" applyAlignment="1">
      <alignment horizontal="left" vertical="center"/>
    </xf>
    <xf numFmtId="0" fontId="4" fillId="0" borderId="2"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7" fillId="7" borderId="39" xfId="0" applyFont="1" applyFill="1" applyBorder="1" applyAlignment="1">
      <alignment horizontal="center" vertical="center"/>
    </xf>
    <xf numFmtId="0" fontId="7" fillId="7" borderId="10" xfId="0" applyFont="1" applyFill="1" applyBorder="1" applyAlignment="1">
      <alignment horizontal="center" vertical="center"/>
    </xf>
    <xf numFmtId="0" fontId="7" fillId="7" borderId="9" xfId="0" applyFont="1" applyFill="1" applyBorder="1" applyAlignment="1">
      <alignment horizontal="center" vertical="center"/>
    </xf>
    <xf numFmtId="0" fontId="12" fillId="8" borderId="27" xfId="0" applyFont="1" applyFill="1" applyBorder="1" applyAlignment="1">
      <alignment horizontal="center" vertical="center"/>
    </xf>
    <xf numFmtId="0" fontId="12" fillId="8" borderId="26" xfId="0" applyFont="1" applyFill="1" applyBorder="1" applyAlignment="1">
      <alignment horizontal="center" vertical="center"/>
    </xf>
    <xf numFmtId="0" fontId="12" fillId="8" borderId="26" xfId="0" applyFont="1" applyFill="1" applyBorder="1" applyAlignment="1">
      <alignment horizontal="left" vertical="center" wrapText="1"/>
    </xf>
    <xf numFmtId="0" fontId="12" fillId="8" borderId="25" xfId="0" applyFont="1" applyFill="1" applyBorder="1" applyAlignment="1">
      <alignment horizontal="left" vertical="center" wrapText="1"/>
    </xf>
    <xf numFmtId="0" fontId="4" fillId="9" borderId="24" xfId="0" applyFont="1" applyFill="1" applyBorder="1" applyAlignment="1">
      <alignment horizontal="center" vertical="center"/>
    </xf>
    <xf numFmtId="0" fontId="4" fillId="9" borderId="1" xfId="0" applyFont="1" applyFill="1" applyBorder="1" applyAlignment="1">
      <alignment horizontal="center" wrapText="1"/>
    </xf>
    <xf numFmtId="164" fontId="6" fillId="9" borderId="1" xfId="0" applyNumberFormat="1" applyFont="1" applyFill="1" applyBorder="1" applyAlignment="1">
      <alignment horizontal="center"/>
    </xf>
    <xf numFmtId="164" fontId="4" fillId="9" borderId="23" xfId="0" applyNumberFormat="1" applyFont="1" applyFill="1" applyBorder="1" applyAlignment="1">
      <alignment horizontal="center"/>
    </xf>
    <xf numFmtId="164" fontId="4" fillId="0" borderId="0" xfId="0" applyNumberFormat="1" applyFont="1"/>
    <xf numFmtId="164" fontId="6" fillId="9" borderId="4" xfId="0" applyNumberFormat="1" applyFont="1" applyFill="1" applyBorder="1" applyAlignment="1">
      <alignment horizontal="center"/>
    </xf>
    <xf numFmtId="164" fontId="6" fillId="9" borderId="40" xfId="0" applyNumberFormat="1" applyFont="1" applyFill="1" applyBorder="1" applyAlignment="1">
      <alignment horizontal="center"/>
    </xf>
    <xf numFmtId="0" fontId="4" fillId="9" borderId="22" xfId="0" applyFont="1" applyFill="1" applyBorder="1" applyAlignment="1">
      <alignment horizontal="center" vertical="center"/>
    </xf>
    <xf numFmtId="0" fontId="4" fillId="9" borderId="21" xfId="0" applyFont="1" applyFill="1" applyBorder="1" applyAlignment="1">
      <alignment horizontal="center" wrapText="1"/>
    </xf>
    <xf numFmtId="164" fontId="6" fillId="9" borderId="41" xfId="0" applyNumberFormat="1" applyFont="1" applyFill="1" applyBorder="1" applyAlignment="1">
      <alignment horizontal="center"/>
    </xf>
    <xf numFmtId="164" fontId="6" fillId="9" borderId="42" xfId="0" applyNumberFormat="1" applyFont="1" applyFill="1" applyBorder="1" applyAlignment="1">
      <alignment horizontal="center"/>
    </xf>
    <xf numFmtId="0" fontId="4" fillId="0" borderId="33" xfId="0" applyFont="1" applyBorder="1" applyAlignment="1">
      <alignment vertical="center" wrapText="1"/>
    </xf>
    <xf numFmtId="0" fontId="4" fillId="0" borderId="0" xfId="0" applyFont="1" applyAlignment="1">
      <alignment vertical="center" wrapText="1"/>
    </xf>
    <xf numFmtId="0" fontId="4" fillId="0" borderId="34" xfId="0" applyFont="1" applyBorder="1" applyAlignment="1">
      <alignment vertical="center" wrapText="1"/>
    </xf>
    <xf numFmtId="0" fontId="6" fillId="0" borderId="1" xfId="0" applyFont="1" applyBorder="1" applyAlignment="1">
      <alignment horizontal="right" vertical="center"/>
    </xf>
    <xf numFmtId="0" fontId="6" fillId="0" borderId="5" xfId="0" applyFont="1" applyBorder="1" applyAlignment="1">
      <alignment horizontal="right" vertical="center"/>
    </xf>
    <xf numFmtId="0" fontId="6" fillId="0" borderId="35" xfId="0" applyFont="1" applyBorder="1" applyAlignment="1">
      <alignment horizontal="right" vertical="center"/>
    </xf>
    <xf numFmtId="0" fontId="12" fillId="8" borderId="27" xfId="0" applyFont="1" applyFill="1" applyBorder="1"/>
    <xf numFmtId="0" fontId="12" fillId="8" borderId="26" xfId="0" applyFont="1" applyFill="1" applyBorder="1"/>
    <xf numFmtId="0" fontId="12" fillId="8" borderId="25" xfId="0" applyFont="1" applyFill="1" applyBorder="1"/>
    <xf numFmtId="0" fontId="4" fillId="9" borderId="1" xfId="0" applyFont="1" applyFill="1" applyBorder="1" applyAlignment="1">
      <alignment wrapText="1"/>
    </xf>
    <xf numFmtId="164" fontId="4" fillId="9" borderId="1" xfId="0" applyNumberFormat="1" applyFont="1" applyFill="1" applyBorder="1" applyAlignment="1">
      <alignment horizontal="center"/>
    </xf>
    <xf numFmtId="164" fontId="4" fillId="8" borderId="36" xfId="0" applyNumberFormat="1" applyFont="1" applyFill="1" applyBorder="1" applyAlignment="1">
      <alignment horizontal="center" vertical="center"/>
    </xf>
    <xf numFmtId="164" fontId="4" fillId="8" borderId="37" xfId="0" applyNumberFormat="1" applyFont="1" applyFill="1" applyBorder="1" applyAlignment="1">
      <alignment horizontal="center" vertical="center"/>
    </xf>
  </cellXfs>
  <cellStyles count="2">
    <cellStyle name="Comma 2"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12700</xdr:colOff>
      <xdr:row>0</xdr:row>
      <xdr:rowOff>266700</xdr:rowOff>
    </xdr:from>
    <xdr:to>
      <xdr:col>2</xdr:col>
      <xdr:colOff>24377</xdr:colOff>
      <xdr:row>4</xdr:row>
      <xdr:rowOff>52606</xdr:rowOff>
    </xdr:to>
    <xdr:pic>
      <xdr:nvPicPr>
        <xdr:cNvPr id="2" name="Graphic 1">
          <a:extLst>
            <a:ext uri="{FF2B5EF4-FFF2-40B4-BE49-F238E27FC236}">
              <a16:creationId xmlns:a16="http://schemas.microsoft.com/office/drawing/2014/main" id="{BC8A13B4-90CA-4139-A27E-32FD6D5F8E66}"/>
            </a:ext>
          </a:extLst>
        </xdr:cNvPr>
        <xdr:cNvPicPr>
          <a:picLocks noChangeAspect="1"/>
        </xdr:cNvPicPr>
      </xdr:nvPicPr>
      <xdr:blipFill>
        <a:blip xmlns:r="http://schemas.openxmlformats.org/officeDocument/2006/relationships" r:embed="rId1"/>
        <a:stretch>
          <a:fillRect/>
        </a:stretch>
      </xdr:blipFill>
      <xdr:spPr>
        <a:xfrm>
          <a:off x="12700" y="266700"/>
          <a:ext cx="2863850" cy="6526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xdr:colOff>
      <xdr:row>0</xdr:row>
      <xdr:rowOff>266700</xdr:rowOff>
    </xdr:from>
    <xdr:to>
      <xdr:col>2</xdr:col>
      <xdr:colOff>24377</xdr:colOff>
      <xdr:row>4</xdr:row>
      <xdr:rowOff>52606</xdr:rowOff>
    </xdr:to>
    <xdr:pic>
      <xdr:nvPicPr>
        <xdr:cNvPr id="2" name="Graphic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9525" y="180975"/>
          <a:ext cx="1237227" cy="59235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xdr:colOff>
      <xdr:row>0</xdr:row>
      <xdr:rowOff>266700</xdr:rowOff>
    </xdr:from>
    <xdr:to>
      <xdr:col>2</xdr:col>
      <xdr:colOff>24377</xdr:colOff>
      <xdr:row>4</xdr:row>
      <xdr:rowOff>52606</xdr:rowOff>
    </xdr:to>
    <xdr:pic>
      <xdr:nvPicPr>
        <xdr:cNvPr id="2" name="Graphic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525" y="180975"/>
          <a:ext cx="1237227" cy="59235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xdr:colOff>
      <xdr:row>0</xdr:row>
      <xdr:rowOff>266700</xdr:rowOff>
    </xdr:from>
    <xdr:to>
      <xdr:col>2</xdr:col>
      <xdr:colOff>24377</xdr:colOff>
      <xdr:row>4</xdr:row>
      <xdr:rowOff>52606</xdr:rowOff>
    </xdr:to>
    <xdr:pic>
      <xdr:nvPicPr>
        <xdr:cNvPr id="2" name="Graphic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2700" y="266700"/>
          <a:ext cx="3009900" cy="636806"/>
        </a:xfrm>
        <a:prstGeom prst="rect">
          <a:avLst/>
        </a:prstGeom>
      </xdr:spPr>
    </xdr:pic>
    <xdr:clientData/>
  </xdr:twoCellAnchor>
  <xdr:twoCellAnchor>
    <xdr:from>
      <xdr:col>0</xdr:col>
      <xdr:colOff>12700</xdr:colOff>
      <xdr:row>0</xdr:row>
      <xdr:rowOff>266700</xdr:rowOff>
    </xdr:from>
    <xdr:to>
      <xdr:col>2</xdr:col>
      <xdr:colOff>24377</xdr:colOff>
      <xdr:row>4</xdr:row>
      <xdr:rowOff>52606</xdr:rowOff>
    </xdr:to>
    <xdr:pic>
      <xdr:nvPicPr>
        <xdr:cNvPr id="3" name="Graphic 1">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2700" y="266700"/>
          <a:ext cx="3009900" cy="63680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12700</xdr:colOff>
      <xdr:row>0</xdr:row>
      <xdr:rowOff>266700</xdr:rowOff>
    </xdr:from>
    <xdr:to>
      <xdr:col>2</xdr:col>
      <xdr:colOff>24377</xdr:colOff>
      <xdr:row>4</xdr:row>
      <xdr:rowOff>52606</xdr:rowOff>
    </xdr:to>
    <xdr:pic>
      <xdr:nvPicPr>
        <xdr:cNvPr id="4" name="Graphic 1">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stretch>
          <a:fillRect/>
        </a:stretch>
      </xdr:blipFill>
      <xdr:spPr>
        <a:xfrm>
          <a:off x="12700" y="266700"/>
          <a:ext cx="2951480" cy="631726"/>
        </a:xfrm>
        <a:prstGeom prst="rect">
          <a:avLst/>
        </a:prstGeom>
      </xdr:spPr>
    </xdr:pic>
    <xdr:clientData/>
  </xdr:twoCellAnchor>
  <xdr:twoCellAnchor>
    <xdr:from>
      <xdr:col>0</xdr:col>
      <xdr:colOff>12700</xdr:colOff>
      <xdr:row>0</xdr:row>
      <xdr:rowOff>266700</xdr:rowOff>
    </xdr:from>
    <xdr:to>
      <xdr:col>2</xdr:col>
      <xdr:colOff>24377</xdr:colOff>
      <xdr:row>4</xdr:row>
      <xdr:rowOff>52606</xdr:rowOff>
    </xdr:to>
    <xdr:pic>
      <xdr:nvPicPr>
        <xdr:cNvPr id="5" name="Graphic 1">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stretch>
          <a:fillRect/>
        </a:stretch>
      </xdr:blipFill>
      <xdr:spPr>
        <a:xfrm>
          <a:off x="12700" y="266700"/>
          <a:ext cx="2951480" cy="63172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12700</xdr:colOff>
      <xdr:row>0</xdr:row>
      <xdr:rowOff>165100</xdr:rowOff>
    </xdr:from>
    <xdr:to>
      <xdr:col>2</xdr:col>
      <xdr:colOff>24377</xdr:colOff>
      <xdr:row>4</xdr:row>
      <xdr:rowOff>0</xdr:rowOff>
    </xdr:to>
    <xdr:pic>
      <xdr:nvPicPr>
        <xdr:cNvPr id="4" name="Graphic 1">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165100"/>
          <a:ext cx="3303517" cy="688340"/>
        </a:xfrm>
        <a:prstGeom prst="rect">
          <a:avLst/>
        </a:prstGeom>
      </xdr:spPr>
    </xdr:pic>
    <xdr:clientData/>
  </xdr:twoCellAnchor>
  <xdr:twoCellAnchor>
    <xdr:from>
      <xdr:col>0</xdr:col>
      <xdr:colOff>12700</xdr:colOff>
      <xdr:row>0</xdr:row>
      <xdr:rowOff>165100</xdr:rowOff>
    </xdr:from>
    <xdr:to>
      <xdr:col>2</xdr:col>
      <xdr:colOff>24377</xdr:colOff>
      <xdr:row>4</xdr:row>
      <xdr:rowOff>0</xdr:rowOff>
    </xdr:to>
    <xdr:pic>
      <xdr:nvPicPr>
        <xdr:cNvPr id="5" name="Graphic 1">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165100"/>
          <a:ext cx="3303517" cy="68834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12700</xdr:colOff>
      <xdr:row>0</xdr:row>
      <xdr:rowOff>165100</xdr:rowOff>
    </xdr:from>
    <xdr:to>
      <xdr:col>2</xdr:col>
      <xdr:colOff>24377</xdr:colOff>
      <xdr:row>4</xdr:row>
      <xdr:rowOff>0</xdr:rowOff>
    </xdr:to>
    <xdr:pic>
      <xdr:nvPicPr>
        <xdr:cNvPr id="2" name="Graphic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165100"/>
          <a:ext cx="2930137" cy="6883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4F0DC-05FB-4391-8D9D-836D0F4BC0CE}">
  <dimension ref="A1:H28"/>
  <sheetViews>
    <sheetView tabSelected="1" view="pageBreakPreview" zoomScale="60" zoomScaleNormal="70" workbookViewId="0">
      <selection activeCell="D10" sqref="D10"/>
    </sheetView>
  </sheetViews>
  <sheetFormatPr defaultRowHeight="14"/>
  <cols>
    <col min="1" max="1" width="7.81640625" style="8" customWidth="1"/>
    <col min="2" max="2" width="35.453125" style="8" customWidth="1"/>
    <col min="3" max="3" width="0" style="8" hidden="1" customWidth="1"/>
    <col min="4" max="4" width="94.81640625" style="8" customWidth="1"/>
    <col min="5" max="5" width="13.1796875" style="8" customWidth="1"/>
    <col min="6" max="6" width="15.81640625" style="8" customWidth="1"/>
    <col min="7" max="7" width="17.54296875" style="8" customWidth="1"/>
    <col min="8" max="8" width="22" style="8" customWidth="1"/>
    <col min="9" max="16384" width="8.7265625" style="8"/>
  </cols>
  <sheetData>
    <row r="1" spans="1:8" ht="22.5">
      <c r="A1" s="3"/>
      <c r="B1" s="4"/>
      <c r="C1" s="5" t="s">
        <v>20</v>
      </c>
      <c r="D1" s="6"/>
      <c r="E1" s="6"/>
      <c r="F1" s="6"/>
      <c r="G1" s="6"/>
      <c r="H1" s="7"/>
    </row>
    <row r="2" spans="1:8">
      <c r="A2" s="9"/>
      <c r="B2" s="10"/>
      <c r="C2" s="11" t="s">
        <v>19</v>
      </c>
      <c r="D2" s="12"/>
      <c r="E2" s="12"/>
      <c r="F2" s="12"/>
      <c r="G2" s="12"/>
      <c r="H2" s="13"/>
    </row>
    <row r="3" spans="1:8">
      <c r="A3" s="9"/>
      <c r="B3" s="10"/>
      <c r="C3" s="11" t="s">
        <v>110</v>
      </c>
      <c r="D3" s="12"/>
      <c r="E3" s="12"/>
      <c r="F3" s="12"/>
      <c r="G3" s="12"/>
      <c r="H3" s="13"/>
    </row>
    <row r="4" spans="1:8">
      <c r="A4" s="9"/>
      <c r="B4" s="10"/>
      <c r="C4" s="14" t="s">
        <v>18</v>
      </c>
      <c r="D4" s="15"/>
      <c r="E4" s="15"/>
      <c r="F4" s="15"/>
      <c r="G4" s="15"/>
      <c r="H4" s="16"/>
    </row>
    <row r="5" spans="1:8">
      <c r="A5" s="9"/>
      <c r="B5" s="10"/>
      <c r="C5" s="17" t="s">
        <v>101</v>
      </c>
      <c r="D5" s="18"/>
      <c r="E5" s="18"/>
      <c r="F5" s="18"/>
      <c r="G5" s="18"/>
      <c r="H5" s="19"/>
    </row>
    <row r="6" spans="1:8" ht="14.5" thickBot="1">
      <c r="A6" s="20"/>
      <c r="B6" s="21"/>
      <c r="C6" s="22" t="s">
        <v>17</v>
      </c>
      <c r="D6" s="23"/>
      <c r="E6" s="23"/>
      <c r="F6" s="23"/>
      <c r="G6" s="23"/>
      <c r="H6" s="24"/>
    </row>
    <row r="7" spans="1:8" ht="20.5" thickBot="1">
      <c r="A7" s="25" t="s">
        <v>16</v>
      </c>
      <c r="B7" s="26"/>
      <c r="C7" s="26"/>
      <c r="D7" s="26"/>
      <c r="E7" s="26"/>
      <c r="F7" s="26"/>
      <c r="G7" s="26"/>
      <c r="H7" s="27"/>
    </row>
    <row r="8" spans="1:8" ht="63" thickBot="1">
      <c r="A8" s="28" t="s">
        <v>15</v>
      </c>
      <c r="B8" s="29" t="s">
        <v>14</v>
      </c>
      <c r="C8" s="29" t="s">
        <v>13</v>
      </c>
      <c r="D8" s="29" t="s">
        <v>12</v>
      </c>
      <c r="E8" s="30" t="s">
        <v>11</v>
      </c>
      <c r="F8" s="31" t="s">
        <v>10</v>
      </c>
      <c r="G8" s="32" t="s">
        <v>9</v>
      </c>
      <c r="H8" s="33" t="s">
        <v>8</v>
      </c>
    </row>
    <row r="9" spans="1:8" ht="27" customHeight="1">
      <c r="A9" s="34" t="s">
        <v>7</v>
      </c>
      <c r="B9" s="35" t="s">
        <v>6</v>
      </c>
      <c r="C9" s="36"/>
      <c r="D9" s="36"/>
      <c r="E9" s="36"/>
      <c r="F9" s="36"/>
      <c r="G9" s="36"/>
      <c r="H9" s="37"/>
    </row>
    <row r="10" spans="1:8" ht="69.650000000000006" customHeight="1">
      <c r="A10" s="38">
        <v>1</v>
      </c>
      <c r="B10" s="39" t="s">
        <v>63</v>
      </c>
      <c r="C10" s="40"/>
      <c r="D10" s="41" t="s">
        <v>64</v>
      </c>
      <c r="E10" s="38" t="s">
        <v>57</v>
      </c>
      <c r="F10" s="42">
        <v>2</v>
      </c>
      <c r="G10" s="43"/>
      <c r="H10" s="44">
        <f>G10*F10</f>
        <v>0</v>
      </c>
    </row>
    <row r="11" spans="1:8" ht="69.650000000000006" customHeight="1">
      <c r="A11" s="38">
        <v>2</v>
      </c>
      <c r="B11" s="39" t="s">
        <v>39</v>
      </c>
      <c r="C11" s="39"/>
      <c r="D11" s="45" t="s">
        <v>65</v>
      </c>
      <c r="E11" s="38" t="s">
        <v>57</v>
      </c>
      <c r="F11" s="42">
        <v>15</v>
      </c>
      <c r="G11" s="43"/>
      <c r="H11" s="44">
        <f>G11*F11</f>
        <v>0</v>
      </c>
    </row>
    <row r="12" spans="1:8" ht="69.650000000000006" customHeight="1">
      <c r="A12" s="38">
        <v>3</v>
      </c>
      <c r="B12" s="39" t="s">
        <v>21</v>
      </c>
      <c r="C12" s="39"/>
      <c r="D12" s="39" t="s">
        <v>40</v>
      </c>
      <c r="E12" s="38" t="s">
        <v>42</v>
      </c>
      <c r="F12" s="42">
        <v>15</v>
      </c>
      <c r="G12" s="43"/>
      <c r="H12" s="44">
        <f t="shared" ref="H12:H14" si="0">G12*F12</f>
        <v>0</v>
      </c>
    </row>
    <row r="13" spans="1:8" ht="69.650000000000006" customHeight="1">
      <c r="A13" s="38">
        <v>4</v>
      </c>
      <c r="B13" s="39" t="s">
        <v>22</v>
      </c>
      <c r="C13" s="39"/>
      <c r="D13" s="39" t="s">
        <v>41</v>
      </c>
      <c r="E13" s="38" t="s">
        <v>42</v>
      </c>
      <c r="F13" s="42">
        <v>15</v>
      </c>
      <c r="G13" s="43"/>
      <c r="H13" s="44">
        <f t="shared" si="0"/>
        <v>0</v>
      </c>
    </row>
    <row r="14" spans="1:8" ht="69.650000000000006" customHeight="1">
      <c r="A14" s="38">
        <v>5</v>
      </c>
      <c r="B14" s="39" t="s">
        <v>66</v>
      </c>
      <c r="C14" s="39"/>
      <c r="D14" s="39" t="s">
        <v>67</v>
      </c>
      <c r="E14" s="38" t="s">
        <v>3</v>
      </c>
      <c r="F14" s="42">
        <v>5</v>
      </c>
      <c r="G14" s="43"/>
      <c r="H14" s="44">
        <f t="shared" si="0"/>
        <v>0</v>
      </c>
    </row>
    <row r="15" spans="1:8" ht="15">
      <c r="A15" s="46" t="s">
        <v>2</v>
      </c>
      <c r="B15" s="47"/>
      <c r="C15" s="47"/>
      <c r="D15" s="47"/>
      <c r="E15" s="47"/>
      <c r="F15" s="47"/>
      <c r="G15" s="48"/>
      <c r="H15" s="49">
        <f>SUM(H10:H14)</f>
        <v>0</v>
      </c>
    </row>
    <row r="16" spans="1:8" ht="15">
      <c r="A16" s="50" t="s">
        <v>1</v>
      </c>
      <c r="B16" s="51"/>
      <c r="C16" s="51"/>
      <c r="D16" s="51"/>
      <c r="E16" s="51"/>
      <c r="F16" s="51"/>
      <c r="G16" s="52"/>
      <c r="H16" s="53">
        <f>H15*20/100</f>
        <v>0</v>
      </c>
    </row>
    <row r="17" spans="1:8" ht="75" customHeight="1">
      <c r="A17" s="54" t="s">
        <v>0</v>
      </c>
      <c r="B17" s="55"/>
      <c r="C17" s="55"/>
      <c r="D17" s="55"/>
      <c r="E17" s="55"/>
      <c r="F17" s="55"/>
      <c r="G17" s="56"/>
      <c r="H17" s="57">
        <f>SUM(H15:H16)</f>
        <v>0</v>
      </c>
    </row>
    <row r="18" spans="1:8" s="65" customFormat="1" ht="98">
      <c r="A18" s="58"/>
      <c r="B18" s="59" t="s">
        <v>58</v>
      </c>
      <c r="C18" s="59"/>
      <c r="D18" s="60" t="s">
        <v>59</v>
      </c>
      <c r="E18" s="61"/>
      <c r="F18" s="62"/>
      <c r="G18" s="63"/>
      <c r="H18" s="64"/>
    </row>
    <row r="19" spans="1:8" ht="98.5" thickBot="1">
      <c r="A19" s="66"/>
      <c r="B19" s="67" t="s">
        <v>60</v>
      </c>
      <c r="C19" s="68"/>
      <c r="D19" s="69" t="s">
        <v>61</v>
      </c>
      <c r="E19" s="70"/>
      <c r="F19" s="71"/>
      <c r="G19" s="72"/>
      <c r="H19" s="73"/>
    </row>
    <row r="21" spans="1:8" ht="40" customHeight="1">
      <c r="A21" s="74"/>
      <c r="B21" s="74"/>
      <c r="C21" s="74"/>
      <c r="D21" s="75" t="s">
        <v>49</v>
      </c>
      <c r="E21" s="76"/>
      <c r="F21" s="76"/>
      <c r="G21" s="76"/>
      <c r="H21" s="76"/>
    </row>
    <row r="22" spans="1:8" ht="40" customHeight="1">
      <c r="A22" s="74"/>
      <c r="B22" s="74"/>
      <c r="C22" s="74"/>
      <c r="D22" s="75" t="s">
        <v>50</v>
      </c>
      <c r="E22" s="77"/>
      <c r="F22" s="77"/>
      <c r="G22" s="77"/>
      <c r="H22" s="77"/>
    </row>
    <row r="23" spans="1:8" ht="40" customHeight="1">
      <c r="A23" s="74"/>
      <c r="B23" s="74"/>
      <c r="C23" s="74"/>
      <c r="D23" s="75" t="s">
        <v>51</v>
      </c>
      <c r="E23" s="77"/>
      <c r="F23" s="77"/>
      <c r="G23" s="77"/>
      <c r="H23" s="77"/>
    </row>
    <row r="24" spans="1:8">
      <c r="A24" s="74"/>
      <c r="B24" s="74"/>
      <c r="C24" s="74"/>
      <c r="D24" s="74"/>
      <c r="E24" s="77"/>
      <c r="F24" s="77"/>
      <c r="G24" s="77"/>
      <c r="H24" s="77"/>
    </row>
    <row r="25" spans="1:8">
      <c r="A25" s="74"/>
      <c r="B25" s="74"/>
      <c r="C25" s="74"/>
      <c r="D25" s="74"/>
      <c r="E25" s="77"/>
      <c r="F25" s="77"/>
      <c r="G25" s="77"/>
      <c r="H25" s="77"/>
    </row>
    <row r="26" spans="1:8">
      <c r="A26" s="74"/>
      <c r="B26" s="74"/>
      <c r="C26" s="74"/>
      <c r="D26" s="74"/>
      <c r="E26" s="77"/>
      <c r="F26" s="77"/>
      <c r="G26" s="77"/>
      <c r="H26" s="77"/>
    </row>
    <row r="27" spans="1:8">
      <c r="A27" s="74"/>
      <c r="B27" s="74"/>
      <c r="C27" s="74"/>
      <c r="D27" s="74"/>
      <c r="E27" s="77"/>
      <c r="F27" s="77"/>
      <c r="G27" s="77"/>
      <c r="H27" s="77"/>
    </row>
    <row r="28" spans="1:8">
      <c r="A28" s="74"/>
      <c r="B28" s="74"/>
      <c r="C28" s="74"/>
      <c r="D28" s="74"/>
      <c r="E28" s="77"/>
      <c r="F28" s="77"/>
      <c r="G28" s="77"/>
      <c r="H28" s="77"/>
    </row>
  </sheetData>
  <mergeCells count="16">
    <mergeCell ref="E21:H21"/>
    <mergeCell ref="E22:H22"/>
    <mergeCell ref="E23:H28"/>
    <mergeCell ref="A7:H7"/>
    <mergeCell ref="B9:H9"/>
    <mergeCell ref="A15:G15"/>
    <mergeCell ref="A16:G16"/>
    <mergeCell ref="A17:G17"/>
    <mergeCell ref="B18:C18"/>
    <mergeCell ref="A1:B6"/>
    <mergeCell ref="C1:H1"/>
    <mergeCell ref="C2:H2"/>
    <mergeCell ref="C3:H3"/>
    <mergeCell ref="C4:H4"/>
    <mergeCell ref="C5:H5"/>
    <mergeCell ref="C6:H6"/>
  </mergeCells>
  <pageMargins left="0.7" right="0.7" top="0.75" bottom="0.75" header="0.3" footer="0.3"/>
  <pageSetup paperSize="9" scale="4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8"/>
  <sheetViews>
    <sheetView view="pageBreakPreview" zoomScale="60" zoomScaleNormal="55" workbookViewId="0">
      <selection activeCell="I17" sqref="I17"/>
    </sheetView>
  </sheetViews>
  <sheetFormatPr defaultRowHeight="14"/>
  <cols>
    <col min="1" max="1" width="7.81640625" style="8" customWidth="1"/>
    <col min="2" max="2" width="35.453125" style="8" customWidth="1"/>
    <col min="3" max="3" width="0" style="8" hidden="1" customWidth="1"/>
    <col min="4" max="4" width="89.81640625" style="8" customWidth="1"/>
    <col min="5" max="5" width="13.1796875" style="8" customWidth="1"/>
    <col min="6" max="6" width="15.81640625" style="8" customWidth="1"/>
    <col min="7" max="7" width="17.54296875" style="8" customWidth="1"/>
    <col min="8" max="8" width="22" style="8" customWidth="1"/>
    <col min="9" max="16384" width="8.7265625" style="8"/>
  </cols>
  <sheetData>
    <row r="1" spans="1:8" ht="22.5">
      <c r="A1" s="3"/>
      <c r="B1" s="4"/>
      <c r="C1" s="5" t="s">
        <v>20</v>
      </c>
      <c r="D1" s="6"/>
      <c r="E1" s="6"/>
      <c r="F1" s="6"/>
      <c r="G1" s="6"/>
      <c r="H1" s="7"/>
    </row>
    <row r="2" spans="1:8">
      <c r="A2" s="9"/>
      <c r="B2" s="10"/>
      <c r="C2" s="11" t="s">
        <v>19</v>
      </c>
      <c r="D2" s="12"/>
      <c r="E2" s="12"/>
      <c r="F2" s="12"/>
      <c r="G2" s="12"/>
      <c r="H2" s="13"/>
    </row>
    <row r="3" spans="1:8">
      <c r="A3" s="9"/>
      <c r="B3" s="10"/>
      <c r="C3" s="11" t="s">
        <v>69</v>
      </c>
      <c r="D3" s="12"/>
      <c r="E3" s="12"/>
      <c r="F3" s="12"/>
      <c r="G3" s="12"/>
      <c r="H3" s="13"/>
    </row>
    <row r="4" spans="1:8">
      <c r="A4" s="9"/>
      <c r="B4" s="10"/>
      <c r="C4" s="14" t="s">
        <v>18</v>
      </c>
      <c r="D4" s="15"/>
      <c r="E4" s="15"/>
      <c r="F4" s="15"/>
      <c r="G4" s="15"/>
      <c r="H4" s="16"/>
    </row>
    <row r="5" spans="1:8">
      <c r="A5" s="9"/>
      <c r="B5" s="10"/>
      <c r="C5" s="17" t="s">
        <v>68</v>
      </c>
      <c r="D5" s="18"/>
      <c r="E5" s="18"/>
      <c r="F5" s="18"/>
      <c r="G5" s="18"/>
      <c r="H5" s="19"/>
    </row>
    <row r="6" spans="1:8" ht="14.5" thickBot="1">
      <c r="A6" s="20"/>
      <c r="B6" s="21"/>
      <c r="C6" s="22" t="s">
        <v>17</v>
      </c>
      <c r="D6" s="23"/>
      <c r="E6" s="23"/>
      <c r="F6" s="23"/>
      <c r="G6" s="23"/>
      <c r="H6" s="24"/>
    </row>
    <row r="7" spans="1:8" ht="20.5" thickBot="1">
      <c r="A7" s="25" t="s">
        <v>16</v>
      </c>
      <c r="B7" s="26"/>
      <c r="C7" s="26"/>
      <c r="D7" s="26"/>
      <c r="E7" s="26"/>
      <c r="F7" s="26"/>
      <c r="G7" s="26"/>
      <c r="H7" s="27"/>
    </row>
    <row r="8" spans="1:8" ht="63" thickBot="1">
      <c r="A8" s="28" t="s">
        <v>15</v>
      </c>
      <c r="B8" s="29" t="s">
        <v>14</v>
      </c>
      <c r="C8" s="29" t="s">
        <v>13</v>
      </c>
      <c r="D8" s="29" t="s">
        <v>12</v>
      </c>
      <c r="E8" s="30" t="s">
        <v>11</v>
      </c>
      <c r="F8" s="31" t="s">
        <v>10</v>
      </c>
      <c r="G8" s="32" t="s">
        <v>9</v>
      </c>
      <c r="H8" s="33" t="s">
        <v>8</v>
      </c>
    </row>
    <row r="9" spans="1:8">
      <c r="A9" s="34" t="s">
        <v>7</v>
      </c>
      <c r="B9" s="35" t="s">
        <v>6</v>
      </c>
      <c r="C9" s="36"/>
      <c r="D9" s="36"/>
      <c r="E9" s="36"/>
      <c r="F9" s="36"/>
      <c r="G9" s="36"/>
      <c r="H9" s="37"/>
    </row>
    <row r="10" spans="1:8" s="79" customFormat="1" ht="38.25" customHeight="1">
      <c r="A10" s="38">
        <v>1</v>
      </c>
      <c r="B10" s="78" t="s">
        <v>96</v>
      </c>
      <c r="C10" s="40"/>
      <c r="D10" s="41" t="s">
        <v>62</v>
      </c>
      <c r="E10" s="38" t="s">
        <v>3</v>
      </c>
      <c r="F10" s="38">
        <v>730</v>
      </c>
      <c r="G10" s="43"/>
      <c r="H10" s="44">
        <f t="shared" ref="H10:H24" si="0">G10*F10</f>
        <v>0</v>
      </c>
    </row>
    <row r="11" spans="1:8" s="79" customFormat="1" ht="38.25" customHeight="1">
      <c r="A11" s="38">
        <v>2</v>
      </c>
      <c r="B11" s="78" t="s">
        <v>97</v>
      </c>
      <c r="C11" s="78"/>
      <c r="D11" s="41" t="s">
        <v>73</v>
      </c>
      <c r="E11" s="38" t="s">
        <v>3</v>
      </c>
      <c r="F11" s="38">
        <v>650</v>
      </c>
      <c r="G11" s="43"/>
      <c r="H11" s="44">
        <f t="shared" si="0"/>
        <v>0</v>
      </c>
    </row>
    <row r="12" spans="1:8" s="79" customFormat="1" ht="38.25" customHeight="1">
      <c r="A12" s="38">
        <v>3</v>
      </c>
      <c r="B12" s="39" t="s">
        <v>35</v>
      </c>
      <c r="C12" s="38"/>
      <c r="D12" s="80" t="s">
        <v>52</v>
      </c>
      <c r="E12" s="38" t="s">
        <v>3</v>
      </c>
      <c r="F12" s="38">
        <v>70</v>
      </c>
      <c r="G12" s="43"/>
      <c r="H12" s="44">
        <f t="shared" si="0"/>
        <v>0</v>
      </c>
    </row>
    <row r="13" spans="1:8" s="79" customFormat="1" ht="38.25" customHeight="1">
      <c r="A13" s="38">
        <v>4</v>
      </c>
      <c r="B13" s="39" t="s">
        <v>5</v>
      </c>
      <c r="C13" s="38"/>
      <c r="D13" s="80" t="s">
        <v>37</v>
      </c>
      <c r="E13" s="38" t="s">
        <v>3</v>
      </c>
      <c r="F13" s="38">
        <v>70</v>
      </c>
      <c r="G13" s="43"/>
      <c r="H13" s="44">
        <f t="shared" si="0"/>
        <v>0</v>
      </c>
    </row>
    <row r="14" spans="1:8" ht="61.5" customHeight="1">
      <c r="A14" s="38">
        <v>5</v>
      </c>
      <c r="B14" s="78" t="s">
        <v>38</v>
      </c>
      <c r="C14" s="40"/>
      <c r="D14" s="80" t="s">
        <v>4</v>
      </c>
      <c r="E14" s="38" t="s">
        <v>3</v>
      </c>
      <c r="F14" s="42">
        <v>22</v>
      </c>
      <c r="G14" s="43"/>
      <c r="H14" s="44">
        <f t="shared" si="0"/>
        <v>0</v>
      </c>
    </row>
    <row r="15" spans="1:8" ht="38.25" customHeight="1">
      <c r="A15" s="38">
        <v>6</v>
      </c>
      <c r="B15" s="1" t="s">
        <v>100</v>
      </c>
      <c r="C15" s="81"/>
      <c r="D15" s="2" t="s">
        <v>98</v>
      </c>
      <c r="E15" s="82" t="s">
        <v>3</v>
      </c>
      <c r="F15" s="42">
        <v>9.9</v>
      </c>
      <c r="G15" s="43"/>
      <c r="H15" s="44">
        <f t="shared" si="0"/>
        <v>0</v>
      </c>
    </row>
    <row r="16" spans="1:8" ht="38.25" customHeight="1">
      <c r="A16" s="38">
        <v>7</v>
      </c>
      <c r="B16" s="83" t="s">
        <v>43</v>
      </c>
      <c r="C16" s="83"/>
      <c r="D16" s="84" t="s">
        <v>99</v>
      </c>
      <c r="E16" s="85" t="s">
        <v>57</v>
      </c>
      <c r="F16" s="42">
        <v>1</v>
      </c>
      <c r="G16" s="43"/>
      <c r="H16" s="44">
        <f t="shared" si="0"/>
        <v>0</v>
      </c>
    </row>
    <row r="17" spans="1:8" ht="38.25" customHeight="1">
      <c r="A17" s="38">
        <v>8</v>
      </c>
      <c r="B17" s="45" t="s">
        <v>74</v>
      </c>
      <c r="C17" s="45"/>
      <c r="D17" s="80" t="s">
        <v>94</v>
      </c>
      <c r="E17" s="38" t="s">
        <v>57</v>
      </c>
      <c r="F17" s="42">
        <v>6</v>
      </c>
      <c r="G17" s="43"/>
      <c r="H17" s="44">
        <f t="shared" si="0"/>
        <v>0</v>
      </c>
    </row>
    <row r="18" spans="1:8" ht="38.25" customHeight="1">
      <c r="A18" s="38">
        <v>9</v>
      </c>
      <c r="B18" s="45" t="s">
        <v>75</v>
      </c>
      <c r="C18" s="45"/>
      <c r="D18" s="80" t="s">
        <v>76</v>
      </c>
      <c r="E18" s="38" t="s">
        <v>57</v>
      </c>
      <c r="F18" s="42">
        <v>1</v>
      </c>
      <c r="G18" s="43"/>
      <c r="H18" s="44">
        <f t="shared" si="0"/>
        <v>0</v>
      </c>
    </row>
    <row r="19" spans="1:8" ht="38.25" customHeight="1">
      <c r="A19" s="38">
        <v>10</v>
      </c>
      <c r="B19" s="39" t="s">
        <v>78</v>
      </c>
      <c r="C19" s="40"/>
      <c r="D19" s="41" t="s">
        <v>77</v>
      </c>
      <c r="E19" s="38" t="s">
        <v>57</v>
      </c>
      <c r="F19" s="42">
        <v>2</v>
      </c>
      <c r="G19" s="43"/>
      <c r="H19" s="44">
        <f t="shared" si="0"/>
        <v>0</v>
      </c>
    </row>
    <row r="20" spans="1:8" ht="38.25" customHeight="1">
      <c r="A20" s="38">
        <v>11</v>
      </c>
      <c r="B20" s="45" t="s">
        <v>79</v>
      </c>
      <c r="C20" s="86"/>
      <c r="D20" s="80" t="s">
        <v>80</v>
      </c>
      <c r="E20" s="38" t="s">
        <v>57</v>
      </c>
      <c r="F20" s="42">
        <v>24</v>
      </c>
      <c r="G20" s="43"/>
      <c r="H20" s="44">
        <f t="shared" si="0"/>
        <v>0</v>
      </c>
    </row>
    <row r="21" spans="1:8" ht="38.25" customHeight="1">
      <c r="A21" s="38">
        <v>12</v>
      </c>
      <c r="B21" s="86" t="s">
        <v>81</v>
      </c>
      <c r="C21" s="86"/>
      <c r="D21" s="80" t="s">
        <v>82</v>
      </c>
      <c r="E21" s="38" t="s">
        <v>83</v>
      </c>
      <c r="F21" s="42">
        <v>1</v>
      </c>
      <c r="G21" s="43"/>
      <c r="H21" s="44">
        <f t="shared" si="0"/>
        <v>0</v>
      </c>
    </row>
    <row r="22" spans="1:8" ht="38.25" customHeight="1">
      <c r="A22" s="38">
        <v>13</v>
      </c>
      <c r="B22" s="45" t="s">
        <v>84</v>
      </c>
      <c r="C22" s="86"/>
      <c r="D22" s="80" t="s">
        <v>104</v>
      </c>
      <c r="E22" s="38" t="s">
        <v>57</v>
      </c>
      <c r="F22" s="42">
        <v>8</v>
      </c>
      <c r="G22" s="43"/>
      <c r="H22" s="44">
        <f t="shared" si="0"/>
        <v>0</v>
      </c>
    </row>
    <row r="23" spans="1:8" ht="38.25" customHeight="1">
      <c r="A23" s="38">
        <v>14</v>
      </c>
      <c r="B23" s="45" t="s">
        <v>85</v>
      </c>
      <c r="C23" s="86"/>
      <c r="D23" s="80" t="s">
        <v>86</v>
      </c>
      <c r="E23" s="38" t="s">
        <v>57</v>
      </c>
      <c r="F23" s="42">
        <v>8</v>
      </c>
      <c r="G23" s="43"/>
      <c r="H23" s="44">
        <f t="shared" si="0"/>
        <v>0</v>
      </c>
    </row>
    <row r="24" spans="1:8" ht="38.25" customHeight="1">
      <c r="A24" s="38">
        <v>15</v>
      </c>
      <c r="B24" s="45" t="s">
        <v>87</v>
      </c>
      <c r="C24" s="86"/>
      <c r="D24" s="80" t="s">
        <v>88</v>
      </c>
      <c r="E24" s="38" t="s">
        <v>34</v>
      </c>
      <c r="F24" s="42">
        <v>15</v>
      </c>
      <c r="G24" s="43"/>
      <c r="H24" s="44">
        <f t="shared" si="0"/>
        <v>0</v>
      </c>
    </row>
    <row r="25" spans="1:8" ht="15">
      <c r="A25" s="87" t="s">
        <v>2</v>
      </c>
      <c r="B25" s="47"/>
      <c r="C25" s="47"/>
      <c r="D25" s="47"/>
      <c r="E25" s="47"/>
      <c r="F25" s="47"/>
      <c r="G25" s="48"/>
      <c r="H25" s="49">
        <f>SUM(H10:H24)</f>
        <v>0</v>
      </c>
    </row>
    <row r="26" spans="1:8" ht="15">
      <c r="A26" s="50" t="s">
        <v>1</v>
      </c>
      <c r="B26" s="51"/>
      <c r="C26" s="51"/>
      <c r="D26" s="51"/>
      <c r="E26" s="51"/>
      <c r="F26" s="51"/>
      <c r="G26" s="52"/>
      <c r="H26" s="53">
        <f>H25*20/100</f>
        <v>0</v>
      </c>
    </row>
    <row r="27" spans="1:8" ht="75" customHeight="1">
      <c r="A27" s="54" t="s">
        <v>0</v>
      </c>
      <c r="B27" s="55"/>
      <c r="C27" s="55"/>
      <c r="D27" s="55"/>
      <c r="E27" s="55"/>
      <c r="F27" s="55"/>
      <c r="G27" s="56"/>
      <c r="H27" s="57">
        <f>SUM(H25:H26)</f>
        <v>0</v>
      </c>
    </row>
    <row r="28" spans="1:8" s="65" customFormat="1" ht="98">
      <c r="A28" s="58"/>
      <c r="B28" s="59" t="s">
        <v>58</v>
      </c>
      <c r="C28" s="59"/>
      <c r="D28" s="60" t="s">
        <v>59</v>
      </c>
      <c r="E28" s="61"/>
      <c r="F28" s="62"/>
      <c r="G28" s="63"/>
      <c r="H28" s="64"/>
    </row>
    <row r="29" spans="1:8" ht="98.5" thickBot="1">
      <c r="A29" s="66"/>
      <c r="B29" s="67" t="s">
        <v>60</v>
      </c>
      <c r="C29" s="68"/>
      <c r="D29" s="69" t="s">
        <v>61</v>
      </c>
      <c r="E29" s="70"/>
      <c r="F29" s="71"/>
      <c r="G29" s="72"/>
      <c r="H29" s="73"/>
    </row>
    <row r="31" spans="1:8" ht="40" customHeight="1">
      <c r="A31" s="74"/>
      <c r="B31" s="74"/>
      <c r="C31" s="74"/>
      <c r="D31" s="75" t="s">
        <v>49</v>
      </c>
      <c r="E31" s="76"/>
      <c r="F31" s="76"/>
      <c r="G31" s="76"/>
      <c r="H31" s="76"/>
    </row>
    <row r="32" spans="1:8" ht="40" customHeight="1">
      <c r="A32" s="74"/>
      <c r="B32" s="74"/>
      <c r="C32" s="74"/>
      <c r="D32" s="75" t="s">
        <v>50</v>
      </c>
      <c r="E32" s="77"/>
      <c r="F32" s="77"/>
      <c r="G32" s="77"/>
      <c r="H32" s="77"/>
    </row>
    <row r="33" spans="1:8" ht="40" customHeight="1">
      <c r="A33" s="74"/>
      <c r="B33" s="74"/>
      <c r="C33" s="74"/>
      <c r="D33" s="75" t="s">
        <v>51</v>
      </c>
      <c r="E33" s="77"/>
      <c r="F33" s="77"/>
      <c r="G33" s="77"/>
      <c r="H33" s="77"/>
    </row>
    <row r="34" spans="1:8">
      <c r="A34" s="74"/>
      <c r="B34" s="74"/>
      <c r="C34" s="74"/>
      <c r="D34" s="74"/>
      <c r="E34" s="77"/>
      <c r="F34" s="77"/>
      <c r="G34" s="77"/>
      <c r="H34" s="77"/>
    </row>
    <row r="35" spans="1:8">
      <c r="A35" s="74"/>
      <c r="B35" s="74"/>
      <c r="C35" s="74"/>
      <c r="D35" s="74"/>
      <c r="E35" s="77"/>
      <c r="F35" s="77"/>
      <c r="G35" s="77"/>
      <c r="H35" s="77"/>
    </row>
    <row r="36" spans="1:8">
      <c r="A36" s="74"/>
      <c r="B36" s="74"/>
      <c r="C36" s="74"/>
      <c r="D36" s="74"/>
      <c r="E36" s="77"/>
      <c r="F36" s="77"/>
      <c r="G36" s="77"/>
      <c r="H36" s="77"/>
    </row>
    <row r="37" spans="1:8">
      <c r="A37" s="74"/>
      <c r="B37" s="74"/>
      <c r="C37" s="74"/>
      <c r="D37" s="74"/>
      <c r="E37" s="77"/>
      <c r="F37" s="77"/>
      <c r="G37" s="77"/>
      <c r="H37" s="77"/>
    </row>
    <row r="38" spans="1:8">
      <c r="A38" s="74"/>
      <c r="B38" s="74"/>
      <c r="C38" s="74"/>
      <c r="D38" s="74"/>
      <c r="E38" s="77"/>
      <c r="F38" s="77"/>
      <c r="G38" s="77"/>
      <c r="H38" s="77"/>
    </row>
  </sheetData>
  <mergeCells count="17">
    <mergeCell ref="C5:H5"/>
    <mergeCell ref="C6:H6"/>
    <mergeCell ref="A27:G27"/>
    <mergeCell ref="A7:H7"/>
    <mergeCell ref="B9:H9"/>
    <mergeCell ref="A25:G25"/>
    <mergeCell ref="A26:G26"/>
    <mergeCell ref="A1:B6"/>
    <mergeCell ref="C1:H1"/>
    <mergeCell ref="C2:H2"/>
    <mergeCell ref="C3:H3"/>
    <mergeCell ref="C4:H4"/>
    <mergeCell ref="B16:C16"/>
    <mergeCell ref="E31:H31"/>
    <mergeCell ref="E32:H32"/>
    <mergeCell ref="E33:H38"/>
    <mergeCell ref="B28:C28"/>
  </mergeCells>
  <pageMargins left="0.7" right="0.7" top="0.75" bottom="0.75" header="0.3" footer="0.3"/>
  <pageSetup paperSize="9" scale="4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2"/>
  <sheetViews>
    <sheetView view="pageBreakPreview" zoomScale="55" zoomScaleNormal="70" zoomScaleSheetLayoutView="55" workbookViewId="0">
      <selection sqref="A1:XFD1048576"/>
    </sheetView>
  </sheetViews>
  <sheetFormatPr defaultRowHeight="14"/>
  <cols>
    <col min="1" max="1" width="7.81640625" style="8" customWidth="1"/>
    <col min="2" max="2" width="35.453125" style="8" customWidth="1"/>
    <col min="3" max="3" width="0" style="8" hidden="1" customWidth="1"/>
    <col min="4" max="4" width="89.81640625" style="8" customWidth="1"/>
    <col min="5" max="5" width="13.1796875" style="8" customWidth="1"/>
    <col min="6" max="6" width="15.81640625" style="8" customWidth="1"/>
    <col min="7" max="7" width="17.54296875" style="8" customWidth="1"/>
    <col min="8" max="8" width="22" style="8" customWidth="1"/>
    <col min="9" max="16384" width="8.7265625" style="8"/>
  </cols>
  <sheetData>
    <row r="1" spans="1:8" ht="22.5">
      <c r="A1" s="3"/>
      <c r="B1" s="4"/>
      <c r="C1" s="5" t="s">
        <v>20</v>
      </c>
      <c r="D1" s="6"/>
      <c r="E1" s="6"/>
      <c r="F1" s="6"/>
      <c r="G1" s="6"/>
      <c r="H1" s="7"/>
    </row>
    <row r="2" spans="1:8">
      <c r="A2" s="9"/>
      <c r="B2" s="10"/>
      <c r="C2" s="11" t="s">
        <v>19</v>
      </c>
      <c r="D2" s="12"/>
      <c r="E2" s="12"/>
      <c r="F2" s="12"/>
      <c r="G2" s="12"/>
      <c r="H2" s="13"/>
    </row>
    <row r="3" spans="1:8">
      <c r="A3" s="9"/>
      <c r="B3" s="10"/>
      <c r="C3" s="11" t="s">
        <v>69</v>
      </c>
      <c r="D3" s="12"/>
      <c r="E3" s="12"/>
      <c r="F3" s="12"/>
      <c r="G3" s="12"/>
      <c r="H3" s="13"/>
    </row>
    <row r="4" spans="1:8">
      <c r="A4" s="9"/>
      <c r="B4" s="10"/>
      <c r="C4" s="14" t="s">
        <v>18</v>
      </c>
      <c r="D4" s="15"/>
      <c r="E4" s="15"/>
      <c r="F4" s="15"/>
      <c r="G4" s="15"/>
      <c r="H4" s="16"/>
    </row>
    <row r="5" spans="1:8">
      <c r="A5" s="9"/>
      <c r="B5" s="10"/>
      <c r="C5" s="17" t="s">
        <v>70</v>
      </c>
      <c r="D5" s="18"/>
      <c r="E5" s="18"/>
      <c r="F5" s="18"/>
      <c r="G5" s="18"/>
      <c r="H5" s="19"/>
    </row>
    <row r="6" spans="1:8" ht="14.5" thickBot="1">
      <c r="A6" s="20"/>
      <c r="B6" s="21"/>
      <c r="C6" s="22" t="s">
        <v>17</v>
      </c>
      <c r="D6" s="23"/>
      <c r="E6" s="23"/>
      <c r="F6" s="23"/>
      <c r="G6" s="23"/>
      <c r="H6" s="24"/>
    </row>
    <row r="7" spans="1:8" ht="20.5" thickBot="1">
      <c r="A7" s="25" t="s">
        <v>16</v>
      </c>
      <c r="B7" s="26"/>
      <c r="C7" s="26"/>
      <c r="D7" s="26"/>
      <c r="E7" s="26"/>
      <c r="F7" s="26"/>
      <c r="G7" s="26"/>
      <c r="H7" s="27"/>
    </row>
    <row r="8" spans="1:8" ht="63" thickBot="1">
      <c r="A8" s="28" t="s">
        <v>15</v>
      </c>
      <c r="B8" s="29" t="s">
        <v>14</v>
      </c>
      <c r="C8" s="29" t="s">
        <v>13</v>
      </c>
      <c r="D8" s="29" t="s">
        <v>12</v>
      </c>
      <c r="E8" s="30" t="s">
        <v>11</v>
      </c>
      <c r="F8" s="31" t="s">
        <v>10</v>
      </c>
      <c r="G8" s="32" t="s">
        <v>9</v>
      </c>
      <c r="H8" s="33" t="s">
        <v>8</v>
      </c>
    </row>
    <row r="9" spans="1:8" ht="27" customHeight="1">
      <c r="A9" s="34" t="s">
        <v>7</v>
      </c>
      <c r="B9" s="35" t="s">
        <v>6</v>
      </c>
      <c r="C9" s="36"/>
      <c r="D9" s="36"/>
      <c r="E9" s="36"/>
      <c r="F9" s="36"/>
      <c r="G9" s="36"/>
      <c r="H9" s="37"/>
    </row>
    <row r="10" spans="1:8" s="79" customFormat="1" ht="69.650000000000006" customHeight="1">
      <c r="A10" s="38">
        <v>1</v>
      </c>
      <c r="B10" s="78" t="s">
        <v>25</v>
      </c>
      <c r="C10" s="78"/>
      <c r="D10" s="80" t="s">
        <v>89</v>
      </c>
      <c r="E10" s="38" t="s">
        <v>83</v>
      </c>
      <c r="F10" s="38">
        <v>1</v>
      </c>
      <c r="G10" s="43"/>
      <c r="H10" s="44">
        <f>G10*F10</f>
        <v>0</v>
      </c>
    </row>
    <row r="11" spans="1:8" s="79" customFormat="1" ht="69.650000000000006" customHeight="1">
      <c r="A11" s="38"/>
      <c r="B11" s="78" t="s">
        <v>23</v>
      </c>
      <c r="C11" s="78"/>
      <c r="D11" s="80" t="s">
        <v>44</v>
      </c>
      <c r="E11" s="38" t="s">
        <v>34</v>
      </c>
      <c r="F11" s="38">
        <v>140</v>
      </c>
      <c r="G11" s="43"/>
      <c r="H11" s="44">
        <f t="shared" ref="H11:H16" si="0">G11*F11</f>
        <v>0</v>
      </c>
    </row>
    <row r="12" spans="1:8" s="79" customFormat="1" ht="69.650000000000006" customHeight="1">
      <c r="A12" s="38"/>
      <c r="B12" s="78" t="s">
        <v>32</v>
      </c>
      <c r="C12" s="78"/>
      <c r="D12" s="80" t="s">
        <v>31</v>
      </c>
      <c r="E12" s="38" t="s">
        <v>30</v>
      </c>
      <c r="F12" s="38">
        <v>1320</v>
      </c>
      <c r="G12" s="43"/>
      <c r="H12" s="44">
        <f t="shared" si="0"/>
        <v>0</v>
      </c>
    </row>
    <row r="13" spans="1:8" s="79" customFormat="1" ht="69.650000000000006" customHeight="1">
      <c r="A13" s="38"/>
      <c r="B13" s="78" t="s">
        <v>32</v>
      </c>
      <c r="C13" s="78"/>
      <c r="D13" s="80" t="s">
        <v>33</v>
      </c>
      <c r="E13" s="38" t="s">
        <v>30</v>
      </c>
      <c r="F13" s="38">
        <v>900</v>
      </c>
      <c r="G13" s="43"/>
      <c r="H13" s="44">
        <f t="shared" si="0"/>
        <v>0</v>
      </c>
    </row>
    <row r="14" spans="1:8" s="79" customFormat="1" ht="69.650000000000006" customHeight="1">
      <c r="A14" s="38"/>
      <c r="B14" s="78" t="s">
        <v>26</v>
      </c>
      <c r="C14" s="40"/>
      <c r="D14" s="80" t="s">
        <v>27</v>
      </c>
      <c r="E14" s="38" t="s">
        <v>105</v>
      </c>
      <c r="F14" s="38">
        <f>22.5+12</f>
        <v>34.5</v>
      </c>
      <c r="G14" s="43"/>
      <c r="H14" s="44">
        <f t="shared" si="0"/>
        <v>0</v>
      </c>
    </row>
    <row r="15" spans="1:8" s="79" customFormat="1" ht="69.650000000000006" customHeight="1">
      <c r="A15" s="38"/>
      <c r="B15" s="39" t="s">
        <v>28</v>
      </c>
      <c r="C15" s="40"/>
      <c r="D15" s="80" t="s">
        <v>90</v>
      </c>
      <c r="E15" s="38" t="s">
        <v>3</v>
      </c>
      <c r="F15" s="38">
        <v>112.5</v>
      </c>
      <c r="G15" s="43"/>
      <c r="H15" s="44">
        <f t="shared" si="0"/>
        <v>0</v>
      </c>
    </row>
    <row r="16" spans="1:8" s="79" customFormat="1" ht="51" customHeight="1">
      <c r="A16" s="38"/>
      <c r="B16" s="39" t="s">
        <v>35</v>
      </c>
      <c r="C16" s="38"/>
      <c r="D16" s="80" t="s">
        <v>36</v>
      </c>
      <c r="E16" s="38" t="s">
        <v>3</v>
      </c>
      <c r="F16" s="38">
        <v>225</v>
      </c>
      <c r="G16" s="43"/>
      <c r="H16" s="44">
        <f t="shared" si="0"/>
        <v>0</v>
      </c>
    </row>
    <row r="17" spans="1:8" ht="57" customHeight="1">
      <c r="A17" s="38">
        <v>2</v>
      </c>
      <c r="B17" s="39" t="s">
        <v>5</v>
      </c>
      <c r="C17" s="38"/>
      <c r="D17" s="80" t="s">
        <v>37</v>
      </c>
      <c r="E17" s="38" t="s">
        <v>3</v>
      </c>
      <c r="F17" s="42">
        <v>225</v>
      </c>
      <c r="G17" s="43"/>
      <c r="H17" s="44">
        <f>G17*F17</f>
        <v>0</v>
      </c>
    </row>
    <row r="18" spans="1:8" ht="69.650000000000006" customHeight="1">
      <c r="A18" s="38">
        <v>4</v>
      </c>
      <c r="B18" s="78" t="s">
        <v>38</v>
      </c>
      <c r="C18" s="40"/>
      <c r="D18" s="80" t="s">
        <v>91</v>
      </c>
      <c r="E18" s="38" t="s">
        <v>3</v>
      </c>
      <c r="F18" s="38">
        <v>75</v>
      </c>
      <c r="G18" s="43"/>
      <c r="H18" s="44">
        <f>G18*F18</f>
        <v>0</v>
      </c>
    </row>
    <row r="19" spans="1:8" ht="15">
      <c r="A19" s="87" t="s">
        <v>2</v>
      </c>
      <c r="B19" s="47"/>
      <c r="C19" s="47"/>
      <c r="D19" s="47"/>
      <c r="E19" s="47"/>
      <c r="F19" s="47"/>
      <c r="G19" s="48"/>
      <c r="H19" s="49">
        <f>SUM(H10:H18)</f>
        <v>0</v>
      </c>
    </row>
    <row r="20" spans="1:8" ht="15">
      <c r="A20" s="50" t="s">
        <v>1</v>
      </c>
      <c r="B20" s="51"/>
      <c r="C20" s="51"/>
      <c r="D20" s="51"/>
      <c r="E20" s="51"/>
      <c r="F20" s="51"/>
      <c r="G20" s="52"/>
      <c r="H20" s="53">
        <f>H19*20/100</f>
        <v>0</v>
      </c>
    </row>
    <row r="21" spans="1:8" ht="75" customHeight="1">
      <c r="A21" s="54" t="s">
        <v>0</v>
      </c>
      <c r="B21" s="55"/>
      <c r="C21" s="55"/>
      <c r="D21" s="55"/>
      <c r="E21" s="55"/>
      <c r="F21" s="55"/>
      <c r="G21" s="56"/>
      <c r="H21" s="57">
        <f>SUM(H19:H20)</f>
        <v>0</v>
      </c>
    </row>
    <row r="22" spans="1:8" s="65" customFormat="1" ht="98">
      <c r="A22" s="58"/>
      <c r="B22" s="59" t="s">
        <v>58</v>
      </c>
      <c r="C22" s="59"/>
      <c r="D22" s="60" t="s">
        <v>59</v>
      </c>
      <c r="E22" s="61"/>
      <c r="F22" s="62"/>
      <c r="G22" s="63"/>
      <c r="H22" s="64"/>
    </row>
    <row r="23" spans="1:8" ht="98.5" thickBot="1">
      <c r="A23" s="66"/>
      <c r="B23" s="67" t="s">
        <v>60</v>
      </c>
      <c r="C23" s="68"/>
      <c r="D23" s="69" t="s">
        <v>61</v>
      </c>
      <c r="E23" s="70"/>
      <c r="F23" s="71"/>
      <c r="G23" s="72"/>
      <c r="H23" s="73"/>
    </row>
    <row r="25" spans="1:8" ht="40" customHeight="1">
      <c r="A25" s="74"/>
      <c r="B25" s="74"/>
      <c r="C25" s="74"/>
      <c r="D25" s="75" t="s">
        <v>49</v>
      </c>
      <c r="E25" s="76"/>
      <c r="F25" s="76"/>
      <c r="G25" s="76"/>
      <c r="H25" s="76"/>
    </row>
    <row r="26" spans="1:8" ht="40" customHeight="1">
      <c r="A26" s="74"/>
      <c r="B26" s="74"/>
      <c r="C26" s="74"/>
      <c r="D26" s="75" t="s">
        <v>50</v>
      </c>
      <c r="E26" s="77"/>
      <c r="F26" s="77"/>
      <c r="G26" s="77"/>
      <c r="H26" s="77"/>
    </row>
    <row r="27" spans="1:8" ht="40" customHeight="1">
      <c r="A27" s="74"/>
      <c r="B27" s="74"/>
      <c r="C27" s="74"/>
      <c r="D27" s="75" t="s">
        <v>51</v>
      </c>
      <c r="E27" s="77"/>
      <c r="F27" s="77"/>
      <c r="G27" s="77"/>
      <c r="H27" s="77"/>
    </row>
    <row r="28" spans="1:8">
      <c r="A28" s="74"/>
      <c r="B28" s="74"/>
      <c r="C28" s="74"/>
      <c r="D28" s="74"/>
      <c r="E28" s="77"/>
      <c r="F28" s="77"/>
      <c r="G28" s="77"/>
      <c r="H28" s="77"/>
    </row>
    <row r="29" spans="1:8">
      <c r="A29" s="74"/>
      <c r="B29" s="74"/>
      <c r="C29" s="74"/>
      <c r="D29" s="74"/>
      <c r="E29" s="77"/>
      <c r="F29" s="77"/>
      <c r="G29" s="77"/>
      <c r="H29" s="77"/>
    </row>
    <row r="30" spans="1:8">
      <c r="A30" s="74"/>
      <c r="B30" s="74"/>
      <c r="C30" s="74"/>
      <c r="D30" s="74"/>
      <c r="E30" s="77"/>
      <c r="F30" s="77"/>
      <c r="G30" s="77"/>
      <c r="H30" s="77"/>
    </row>
    <row r="31" spans="1:8">
      <c r="A31" s="74"/>
      <c r="B31" s="74"/>
      <c r="C31" s="74"/>
      <c r="D31" s="74"/>
      <c r="E31" s="77"/>
      <c r="F31" s="77"/>
      <c r="G31" s="77"/>
      <c r="H31" s="77"/>
    </row>
    <row r="32" spans="1:8">
      <c r="A32" s="74"/>
      <c r="B32" s="74"/>
      <c r="C32" s="74"/>
      <c r="D32" s="74"/>
      <c r="E32" s="77"/>
      <c r="F32" s="77"/>
      <c r="G32" s="77"/>
      <c r="H32" s="77"/>
    </row>
  </sheetData>
  <mergeCells count="16">
    <mergeCell ref="A7:H7"/>
    <mergeCell ref="B9:H9"/>
    <mergeCell ref="A19:G19"/>
    <mergeCell ref="A1:B6"/>
    <mergeCell ref="C1:H1"/>
    <mergeCell ref="C2:H2"/>
    <mergeCell ref="C3:H3"/>
    <mergeCell ref="C4:H4"/>
    <mergeCell ref="C5:H5"/>
    <mergeCell ref="C6:H6"/>
    <mergeCell ref="E25:H25"/>
    <mergeCell ref="E26:H26"/>
    <mergeCell ref="E27:H32"/>
    <mergeCell ref="B22:C22"/>
    <mergeCell ref="A20:G20"/>
    <mergeCell ref="A21:G21"/>
  </mergeCells>
  <pageMargins left="0.7" right="0.7" top="0.75" bottom="0.75" header="0.3" footer="0.3"/>
  <pageSetup paperSize="9" scale="4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2"/>
  <sheetViews>
    <sheetView view="pageBreakPreview" zoomScale="70" zoomScaleNormal="70" zoomScaleSheetLayoutView="70" workbookViewId="0">
      <selection sqref="A1:XFD1048576"/>
    </sheetView>
  </sheetViews>
  <sheetFormatPr defaultRowHeight="14"/>
  <cols>
    <col min="1" max="1" width="7.81640625" style="8" customWidth="1"/>
    <col min="2" max="2" width="35.453125" style="8" customWidth="1"/>
    <col min="3" max="3" width="0" style="8" hidden="1" customWidth="1"/>
    <col min="4" max="4" width="89.81640625" style="8" customWidth="1"/>
    <col min="5" max="5" width="13.1796875" style="8" customWidth="1"/>
    <col min="6" max="6" width="15.81640625" style="8" customWidth="1"/>
    <col min="7" max="7" width="17.54296875" style="8" customWidth="1"/>
    <col min="8" max="8" width="22" style="8" customWidth="1"/>
    <col min="9" max="16384" width="8.7265625" style="8"/>
  </cols>
  <sheetData>
    <row r="1" spans="1:8" ht="22.5">
      <c r="A1" s="3"/>
      <c r="B1" s="4"/>
      <c r="C1" s="5" t="s">
        <v>20</v>
      </c>
      <c r="D1" s="6"/>
      <c r="E1" s="6"/>
      <c r="F1" s="6"/>
      <c r="G1" s="6"/>
      <c r="H1" s="7"/>
    </row>
    <row r="2" spans="1:8">
      <c r="A2" s="9"/>
      <c r="B2" s="10"/>
      <c r="C2" s="11" t="s">
        <v>19</v>
      </c>
      <c r="D2" s="12"/>
      <c r="E2" s="12"/>
      <c r="F2" s="12"/>
      <c r="G2" s="12"/>
      <c r="H2" s="13"/>
    </row>
    <row r="3" spans="1:8">
      <c r="A3" s="9"/>
      <c r="B3" s="10"/>
      <c r="C3" s="11" t="s">
        <v>69</v>
      </c>
      <c r="D3" s="12"/>
      <c r="E3" s="12"/>
      <c r="F3" s="12"/>
      <c r="G3" s="12"/>
      <c r="H3" s="13"/>
    </row>
    <row r="4" spans="1:8">
      <c r="A4" s="9"/>
      <c r="B4" s="10"/>
      <c r="C4" s="14" t="s">
        <v>18</v>
      </c>
      <c r="D4" s="15"/>
      <c r="E4" s="15"/>
      <c r="F4" s="15"/>
      <c r="G4" s="15"/>
      <c r="H4" s="16"/>
    </row>
    <row r="5" spans="1:8">
      <c r="A5" s="9"/>
      <c r="B5" s="10"/>
      <c r="C5" s="17" t="s">
        <v>71</v>
      </c>
      <c r="D5" s="18"/>
      <c r="E5" s="18"/>
      <c r="F5" s="18"/>
      <c r="G5" s="18"/>
      <c r="H5" s="19"/>
    </row>
    <row r="6" spans="1:8" ht="14.5" thickBot="1">
      <c r="A6" s="20"/>
      <c r="B6" s="21"/>
      <c r="C6" s="22" t="s">
        <v>17</v>
      </c>
      <c r="D6" s="23"/>
      <c r="E6" s="23"/>
      <c r="F6" s="23"/>
      <c r="G6" s="23"/>
      <c r="H6" s="24"/>
    </row>
    <row r="7" spans="1:8" ht="20.5" thickBot="1">
      <c r="A7" s="25" t="s">
        <v>16</v>
      </c>
      <c r="B7" s="26"/>
      <c r="C7" s="26"/>
      <c r="D7" s="26"/>
      <c r="E7" s="26"/>
      <c r="F7" s="26"/>
      <c r="G7" s="26"/>
      <c r="H7" s="27"/>
    </row>
    <row r="8" spans="1:8" ht="78.650000000000006" customHeight="1" thickBot="1">
      <c r="A8" s="28" t="s">
        <v>15</v>
      </c>
      <c r="B8" s="29" t="s">
        <v>14</v>
      </c>
      <c r="C8" s="29" t="s">
        <v>13</v>
      </c>
      <c r="D8" s="29" t="s">
        <v>12</v>
      </c>
      <c r="E8" s="30" t="s">
        <v>11</v>
      </c>
      <c r="F8" s="31" t="s">
        <v>10</v>
      </c>
      <c r="G8" s="32" t="s">
        <v>9</v>
      </c>
      <c r="H8" s="33" t="s">
        <v>8</v>
      </c>
    </row>
    <row r="9" spans="1:8" ht="14.5" customHeight="1">
      <c r="A9" s="34" t="s">
        <v>7</v>
      </c>
      <c r="B9" s="35" t="s">
        <v>6</v>
      </c>
      <c r="C9" s="36"/>
      <c r="D9" s="36"/>
      <c r="E9" s="36"/>
      <c r="F9" s="36"/>
      <c r="G9" s="36"/>
      <c r="H9" s="37"/>
    </row>
    <row r="10" spans="1:8" ht="38.25" customHeight="1">
      <c r="A10" s="42">
        <v>1</v>
      </c>
      <c r="B10" s="78" t="s">
        <v>25</v>
      </c>
      <c r="C10" s="78"/>
      <c r="D10" s="80" t="s">
        <v>89</v>
      </c>
      <c r="E10" s="38" t="s">
        <v>83</v>
      </c>
      <c r="F10" s="38">
        <v>1</v>
      </c>
      <c r="G10" s="43"/>
      <c r="H10" s="44">
        <f>G10*F10</f>
        <v>0</v>
      </c>
    </row>
    <row r="11" spans="1:8" ht="38.25" customHeight="1">
      <c r="A11" s="42">
        <v>1</v>
      </c>
      <c r="B11" s="78" t="s">
        <v>23</v>
      </c>
      <c r="C11" s="78"/>
      <c r="D11" s="80" t="s">
        <v>93</v>
      </c>
      <c r="E11" s="38" t="s">
        <v>34</v>
      </c>
      <c r="F11" s="38">
        <v>20</v>
      </c>
      <c r="G11" s="43"/>
      <c r="H11" s="44">
        <f>G11*F11</f>
        <v>0</v>
      </c>
    </row>
    <row r="12" spans="1:8" ht="38.25" customHeight="1">
      <c r="A12" s="38">
        <v>2</v>
      </c>
      <c r="B12" s="78" t="s">
        <v>32</v>
      </c>
      <c r="C12" s="78"/>
      <c r="D12" s="80" t="s">
        <v>31</v>
      </c>
      <c r="E12" s="38" t="s">
        <v>30</v>
      </c>
      <c r="F12" s="38">
        <v>330</v>
      </c>
      <c r="G12" s="43"/>
      <c r="H12" s="44">
        <f>G12*F12</f>
        <v>0</v>
      </c>
    </row>
    <row r="13" spans="1:8" ht="38.25" customHeight="1">
      <c r="A13" s="38">
        <v>3</v>
      </c>
      <c r="B13" s="78" t="s">
        <v>32</v>
      </c>
      <c r="C13" s="78"/>
      <c r="D13" s="80" t="s">
        <v>33</v>
      </c>
      <c r="E13" s="38" t="s">
        <v>30</v>
      </c>
      <c r="F13" s="38">
        <v>200</v>
      </c>
      <c r="G13" s="43"/>
      <c r="H13" s="44">
        <f>G13*F13</f>
        <v>0</v>
      </c>
    </row>
    <row r="14" spans="1:8" ht="38.25" customHeight="1">
      <c r="A14" s="42">
        <v>4</v>
      </c>
      <c r="B14" s="78" t="s">
        <v>26</v>
      </c>
      <c r="C14" s="40"/>
      <c r="D14" s="80" t="s">
        <v>27</v>
      </c>
      <c r="E14" s="38" t="s">
        <v>105</v>
      </c>
      <c r="F14" s="38">
        <v>10</v>
      </c>
      <c r="G14" s="43"/>
      <c r="H14" s="44">
        <f t="shared" ref="H14" si="0">G14*F14</f>
        <v>0</v>
      </c>
    </row>
    <row r="15" spans="1:8" ht="55.5" customHeight="1">
      <c r="A15" s="38">
        <v>5</v>
      </c>
      <c r="B15" s="39" t="s">
        <v>28</v>
      </c>
      <c r="C15" s="40"/>
      <c r="D15" s="80" t="s">
        <v>29</v>
      </c>
      <c r="E15" s="38" t="s">
        <v>3</v>
      </c>
      <c r="F15" s="38">
        <v>12</v>
      </c>
      <c r="G15" s="43"/>
      <c r="H15" s="44">
        <f t="shared" ref="H15:H18" si="1">G15*F15</f>
        <v>0</v>
      </c>
    </row>
    <row r="16" spans="1:8" ht="38.25" customHeight="1">
      <c r="A16" s="38">
        <v>6</v>
      </c>
      <c r="B16" s="39" t="s">
        <v>35</v>
      </c>
      <c r="C16" s="38"/>
      <c r="D16" s="80" t="s">
        <v>36</v>
      </c>
      <c r="E16" s="38" t="s">
        <v>3</v>
      </c>
      <c r="F16" s="38">
        <v>24</v>
      </c>
      <c r="G16" s="43"/>
      <c r="H16" s="44">
        <f t="shared" si="1"/>
        <v>0</v>
      </c>
    </row>
    <row r="17" spans="1:8" ht="38.25" customHeight="1">
      <c r="A17" s="42">
        <v>7</v>
      </c>
      <c r="B17" s="39" t="s">
        <v>5</v>
      </c>
      <c r="C17" s="38"/>
      <c r="D17" s="80" t="s">
        <v>37</v>
      </c>
      <c r="E17" s="38" t="s">
        <v>3</v>
      </c>
      <c r="F17" s="42">
        <v>24</v>
      </c>
      <c r="G17" s="43"/>
      <c r="H17" s="44">
        <f t="shared" si="1"/>
        <v>0</v>
      </c>
    </row>
    <row r="18" spans="1:8" ht="49.5" customHeight="1">
      <c r="A18" s="38">
        <v>8</v>
      </c>
      <c r="B18" s="80" t="s">
        <v>92</v>
      </c>
      <c r="C18" s="80"/>
      <c r="D18" s="80" t="s">
        <v>95</v>
      </c>
      <c r="E18" s="38" t="s">
        <v>34</v>
      </c>
      <c r="F18" s="42">
        <v>18.600000000000001</v>
      </c>
      <c r="G18" s="43"/>
      <c r="H18" s="44">
        <f t="shared" si="1"/>
        <v>0</v>
      </c>
    </row>
    <row r="19" spans="1:8" ht="15">
      <c r="A19" s="87" t="s">
        <v>2</v>
      </c>
      <c r="B19" s="47"/>
      <c r="C19" s="47"/>
      <c r="D19" s="47"/>
      <c r="E19" s="47"/>
      <c r="F19" s="47"/>
      <c r="G19" s="48"/>
      <c r="H19" s="49">
        <f>SUM(H10:H18)</f>
        <v>0</v>
      </c>
    </row>
    <row r="20" spans="1:8" ht="40.75" customHeight="1">
      <c r="A20" s="50" t="s">
        <v>1</v>
      </c>
      <c r="B20" s="51"/>
      <c r="C20" s="51"/>
      <c r="D20" s="51"/>
      <c r="E20" s="51"/>
      <c r="F20" s="51"/>
      <c r="G20" s="52"/>
      <c r="H20" s="53">
        <f>H19*20/100</f>
        <v>0</v>
      </c>
    </row>
    <row r="21" spans="1:8" ht="17.5">
      <c r="A21" s="54" t="s">
        <v>0</v>
      </c>
      <c r="B21" s="55"/>
      <c r="C21" s="55"/>
      <c r="D21" s="55"/>
      <c r="E21" s="55"/>
      <c r="F21" s="55"/>
      <c r="G21" s="56"/>
      <c r="H21" s="57">
        <f>SUM(H19:H20)</f>
        <v>0</v>
      </c>
    </row>
    <row r="22" spans="1:8" s="65" customFormat="1" ht="98">
      <c r="A22" s="58"/>
      <c r="B22" s="59" t="s">
        <v>58</v>
      </c>
      <c r="C22" s="59"/>
      <c r="D22" s="60" t="s">
        <v>59</v>
      </c>
      <c r="E22" s="61"/>
      <c r="F22" s="62"/>
      <c r="G22" s="63"/>
      <c r="H22" s="64"/>
    </row>
    <row r="23" spans="1:8" ht="98.5" thickBot="1">
      <c r="A23" s="66"/>
      <c r="B23" s="67" t="s">
        <v>60</v>
      </c>
      <c r="C23" s="68"/>
      <c r="D23" s="69" t="s">
        <v>61</v>
      </c>
      <c r="E23" s="70"/>
      <c r="F23" s="71"/>
      <c r="G23" s="72"/>
      <c r="H23" s="73"/>
    </row>
    <row r="25" spans="1:8" ht="40" customHeight="1">
      <c r="A25" s="74"/>
      <c r="B25" s="74"/>
      <c r="C25" s="74"/>
      <c r="D25" s="75" t="s">
        <v>49</v>
      </c>
      <c r="E25" s="76"/>
      <c r="F25" s="76"/>
      <c r="G25" s="76"/>
      <c r="H25" s="76"/>
    </row>
    <row r="26" spans="1:8" ht="40" customHeight="1">
      <c r="A26" s="74"/>
      <c r="B26" s="74"/>
      <c r="C26" s="74"/>
      <c r="D26" s="75" t="s">
        <v>50</v>
      </c>
      <c r="E26" s="77"/>
      <c r="F26" s="77"/>
      <c r="G26" s="77"/>
      <c r="H26" s="77"/>
    </row>
    <row r="27" spans="1:8" ht="40" customHeight="1">
      <c r="A27" s="74"/>
      <c r="B27" s="74"/>
      <c r="C27" s="74"/>
      <c r="D27" s="75" t="s">
        <v>51</v>
      </c>
      <c r="E27" s="77"/>
      <c r="F27" s="77"/>
      <c r="G27" s="77"/>
      <c r="H27" s="77"/>
    </row>
    <row r="28" spans="1:8">
      <c r="A28" s="74"/>
      <c r="B28" s="74"/>
      <c r="C28" s="74"/>
      <c r="D28" s="74"/>
      <c r="E28" s="77"/>
      <c r="F28" s="77"/>
      <c r="G28" s="77"/>
      <c r="H28" s="77"/>
    </row>
    <row r="29" spans="1:8">
      <c r="A29" s="74"/>
      <c r="B29" s="74"/>
      <c r="C29" s="74"/>
      <c r="D29" s="74"/>
      <c r="E29" s="77"/>
      <c r="F29" s="77"/>
      <c r="G29" s="77"/>
      <c r="H29" s="77"/>
    </row>
    <row r="30" spans="1:8">
      <c r="A30" s="74"/>
      <c r="B30" s="74"/>
      <c r="C30" s="74"/>
      <c r="D30" s="74"/>
      <c r="E30" s="77"/>
      <c r="F30" s="77"/>
      <c r="G30" s="77"/>
      <c r="H30" s="77"/>
    </row>
    <row r="31" spans="1:8">
      <c r="A31" s="74"/>
      <c r="B31" s="74"/>
      <c r="C31" s="74"/>
      <c r="D31" s="74"/>
      <c r="E31" s="77"/>
      <c r="F31" s="77"/>
      <c r="G31" s="77"/>
      <c r="H31" s="77"/>
    </row>
    <row r="32" spans="1:8">
      <c r="A32" s="74"/>
      <c r="B32" s="74"/>
      <c r="C32" s="74"/>
      <c r="D32" s="74"/>
      <c r="E32" s="77"/>
      <c r="F32" s="77"/>
      <c r="G32" s="77"/>
      <c r="H32" s="77"/>
    </row>
  </sheetData>
  <mergeCells count="16">
    <mergeCell ref="E25:H25"/>
    <mergeCell ref="E26:H26"/>
    <mergeCell ref="E27:H32"/>
    <mergeCell ref="B22:C22"/>
    <mergeCell ref="A1:B6"/>
    <mergeCell ref="C1:H1"/>
    <mergeCell ref="C2:H2"/>
    <mergeCell ref="C3:H3"/>
    <mergeCell ref="C4:H4"/>
    <mergeCell ref="C5:H5"/>
    <mergeCell ref="C6:H6"/>
    <mergeCell ref="A7:H7"/>
    <mergeCell ref="B9:H9"/>
    <mergeCell ref="A19:G19"/>
    <mergeCell ref="A20:G20"/>
    <mergeCell ref="A21:G21"/>
  </mergeCells>
  <pageMargins left="0.7" right="0.7" top="0.75" bottom="0.75" header="0.3" footer="0.3"/>
  <pageSetup paperSize="9" scale="4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5"/>
  <sheetViews>
    <sheetView view="pageBreakPreview" zoomScale="60" zoomScaleNormal="70" workbookViewId="0">
      <selection sqref="A1:XFD1048576"/>
    </sheetView>
  </sheetViews>
  <sheetFormatPr defaultRowHeight="14"/>
  <cols>
    <col min="1" max="1" width="7.81640625" style="8" customWidth="1"/>
    <col min="2" max="2" width="35.453125" style="8" customWidth="1"/>
    <col min="3" max="3" width="0" style="8" hidden="1" customWidth="1"/>
    <col min="4" max="4" width="89.81640625" style="8" customWidth="1"/>
    <col min="5" max="5" width="13.1796875" style="8" customWidth="1"/>
    <col min="6" max="6" width="15.81640625" style="8" customWidth="1"/>
    <col min="7" max="7" width="17.54296875" style="8" customWidth="1"/>
    <col min="8" max="8" width="22" style="8" customWidth="1"/>
    <col min="9" max="16384" width="8.7265625" style="8"/>
  </cols>
  <sheetData>
    <row r="1" spans="1:8" ht="22.5">
      <c r="A1" s="3"/>
      <c r="B1" s="4"/>
      <c r="C1" s="5" t="s">
        <v>20</v>
      </c>
      <c r="D1" s="6"/>
      <c r="E1" s="6"/>
      <c r="F1" s="6"/>
      <c r="G1" s="6"/>
      <c r="H1" s="7"/>
    </row>
    <row r="2" spans="1:8">
      <c r="A2" s="9"/>
      <c r="B2" s="10"/>
      <c r="C2" s="11" t="s">
        <v>19</v>
      </c>
      <c r="D2" s="12"/>
      <c r="E2" s="12"/>
      <c r="F2" s="12"/>
      <c r="G2" s="12"/>
      <c r="H2" s="13"/>
    </row>
    <row r="3" spans="1:8">
      <c r="A3" s="9"/>
      <c r="B3" s="10"/>
      <c r="C3" s="11" t="s">
        <v>69</v>
      </c>
      <c r="D3" s="12"/>
      <c r="E3" s="12"/>
      <c r="F3" s="12"/>
      <c r="G3" s="12"/>
      <c r="H3" s="13"/>
    </row>
    <row r="4" spans="1:8">
      <c r="A4" s="9"/>
      <c r="B4" s="10"/>
      <c r="C4" s="14" t="s">
        <v>18</v>
      </c>
      <c r="D4" s="15"/>
      <c r="E4" s="15"/>
      <c r="F4" s="15"/>
      <c r="G4" s="15"/>
      <c r="H4" s="16"/>
    </row>
    <row r="5" spans="1:8">
      <c r="A5" s="9"/>
      <c r="B5" s="10"/>
      <c r="C5" s="17" t="s">
        <v>72</v>
      </c>
      <c r="D5" s="18"/>
      <c r="E5" s="18"/>
      <c r="F5" s="18"/>
      <c r="G5" s="18"/>
      <c r="H5" s="19"/>
    </row>
    <row r="6" spans="1:8" ht="14.5" thickBot="1">
      <c r="A6" s="20"/>
      <c r="B6" s="21"/>
      <c r="C6" s="22" t="s">
        <v>17</v>
      </c>
      <c r="D6" s="23"/>
      <c r="E6" s="23"/>
      <c r="F6" s="23"/>
      <c r="G6" s="23"/>
      <c r="H6" s="24"/>
    </row>
    <row r="7" spans="1:8" ht="20.5" thickBot="1">
      <c r="A7" s="25" t="s">
        <v>16</v>
      </c>
      <c r="B7" s="26"/>
      <c r="C7" s="26"/>
      <c r="D7" s="26"/>
      <c r="E7" s="26"/>
      <c r="F7" s="26"/>
      <c r="G7" s="26"/>
      <c r="H7" s="27"/>
    </row>
    <row r="8" spans="1:8" ht="78.650000000000006" customHeight="1" thickBot="1">
      <c r="A8" s="28" t="s">
        <v>15</v>
      </c>
      <c r="B8" s="29" t="s">
        <v>14</v>
      </c>
      <c r="C8" s="29" t="s">
        <v>13</v>
      </c>
      <c r="D8" s="29" t="s">
        <v>12</v>
      </c>
      <c r="E8" s="30" t="s">
        <v>11</v>
      </c>
      <c r="F8" s="31" t="s">
        <v>10</v>
      </c>
      <c r="G8" s="32" t="s">
        <v>9</v>
      </c>
      <c r="H8" s="33" t="s">
        <v>8</v>
      </c>
    </row>
    <row r="9" spans="1:8" ht="14.5" customHeight="1">
      <c r="A9" s="34" t="s">
        <v>7</v>
      </c>
      <c r="B9" s="35" t="s">
        <v>6</v>
      </c>
      <c r="C9" s="36"/>
      <c r="D9" s="36"/>
      <c r="E9" s="36"/>
      <c r="F9" s="36"/>
      <c r="G9" s="36"/>
      <c r="H9" s="37"/>
    </row>
    <row r="10" spans="1:8" ht="70">
      <c r="A10" s="88">
        <v>1</v>
      </c>
      <c r="B10" s="89" t="s">
        <v>106</v>
      </c>
      <c r="C10" s="89"/>
      <c r="D10" s="90" t="s">
        <v>107</v>
      </c>
      <c r="E10" s="85" t="s">
        <v>57</v>
      </c>
      <c r="F10" s="91">
        <v>1</v>
      </c>
      <c r="G10" s="92"/>
      <c r="H10" s="44">
        <f>G10*F10</f>
        <v>0</v>
      </c>
    </row>
    <row r="11" spans="1:8" ht="28">
      <c r="A11" s="88">
        <v>2</v>
      </c>
      <c r="B11" s="45" t="s">
        <v>74</v>
      </c>
      <c r="C11" s="45"/>
      <c r="D11" s="80" t="s">
        <v>94</v>
      </c>
      <c r="E11" s="38" t="s">
        <v>57</v>
      </c>
      <c r="F11" s="42">
        <v>8</v>
      </c>
      <c r="G11" s="43"/>
      <c r="H11" s="44">
        <f t="shared" ref="H11" si="0">G11*F11</f>
        <v>0</v>
      </c>
    </row>
    <row r="12" spans="1:8" ht="15">
      <c r="A12" s="87" t="s">
        <v>24</v>
      </c>
      <c r="B12" s="47"/>
      <c r="C12" s="47"/>
      <c r="D12" s="47"/>
      <c r="E12" s="47"/>
      <c r="F12" s="47"/>
      <c r="G12" s="48"/>
      <c r="H12" s="49">
        <f>SUM(H10:H11)</f>
        <v>0</v>
      </c>
    </row>
    <row r="13" spans="1:8" ht="40.75" customHeight="1">
      <c r="A13" s="50" t="s">
        <v>1</v>
      </c>
      <c r="B13" s="51"/>
      <c r="C13" s="51"/>
      <c r="D13" s="51"/>
      <c r="E13" s="51"/>
      <c r="F13" s="51"/>
      <c r="G13" s="52"/>
      <c r="H13" s="53">
        <f>H12*20/100</f>
        <v>0</v>
      </c>
    </row>
    <row r="14" spans="1:8" ht="17.5">
      <c r="A14" s="54" t="s">
        <v>0</v>
      </c>
      <c r="B14" s="55"/>
      <c r="C14" s="55"/>
      <c r="D14" s="55"/>
      <c r="E14" s="55"/>
      <c r="F14" s="55"/>
      <c r="G14" s="56"/>
      <c r="H14" s="57">
        <f>SUM(H12:H13)</f>
        <v>0</v>
      </c>
    </row>
    <row r="15" spans="1:8" s="65" customFormat="1" ht="98">
      <c r="A15" s="58"/>
      <c r="B15" s="59" t="s">
        <v>58</v>
      </c>
      <c r="C15" s="59"/>
      <c r="D15" s="60" t="s">
        <v>59</v>
      </c>
      <c r="E15" s="61"/>
      <c r="F15" s="62"/>
      <c r="G15" s="63"/>
      <c r="H15" s="64"/>
    </row>
    <row r="16" spans="1:8" ht="98.5" thickBot="1">
      <c r="A16" s="66"/>
      <c r="B16" s="67" t="s">
        <v>60</v>
      </c>
      <c r="C16" s="68"/>
      <c r="D16" s="69" t="s">
        <v>61</v>
      </c>
      <c r="E16" s="70"/>
      <c r="F16" s="71"/>
      <c r="G16" s="72"/>
      <c r="H16" s="73"/>
    </row>
    <row r="18" spans="1:8" ht="40" customHeight="1">
      <c r="A18" s="74"/>
      <c r="B18" s="74"/>
      <c r="C18" s="74"/>
      <c r="D18" s="75" t="s">
        <v>49</v>
      </c>
      <c r="E18" s="76"/>
      <c r="F18" s="76"/>
      <c r="G18" s="76"/>
      <c r="H18" s="76"/>
    </row>
    <row r="19" spans="1:8" ht="40" customHeight="1">
      <c r="A19" s="74"/>
      <c r="B19" s="74"/>
      <c r="C19" s="74"/>
      <c r="D19" s="75" t="s">
        <v>50</v>
      </c>
      <c r="E19" s="77"/>
      <c r="F19" s="77"/>
      <c r="G19" s="77"/>
      <c r="H19" s="77"/>
    </row>
    <row r="20" spans="1:8" ht="40" customHeight="1">
      <c r="A20" s="74"/>
      <c r="B20" s="74"/>
      <c r="C20" s="74"/>
      <c r="D20" s="75" t="s">
        <v>51</v>
      </c>
      <c r="E20" s="77"/>
      <c r="F20" s="77"/>
      <c r="G20" s="77"/>
      <c r="H20" s="77"/>
    </row>
    <row r="21" spans="1:8">
      <c r="A21" s="74"/>
      <c r="B21" s="74"/>
      <c r="C21" s="74"/>
      <c r="D21" s="74"/>
      <c r="E21" s="77"/>
      <c r="F21" s="77"/>
      <c r="G21" s="77"/>
      <c r="H21" s="77"/>
    </row>
    <row r="22" spans="1:8">
      <c r="A22" s="74"/>
      <c r="B22" s="74"/>
      <c r="C22" s="74"/>
      <c r="D22" s="74"/>
      <c r="E22" s="77"/>
      <c r="F22" s="77"/>
      <c r="G22" s="77"/>
      <c r="H22" s="77"/>
    </row>
    <row r="23" spans="1:8">
      <c r="A23" s="74"/>
      <c r="B23" s="74"/>
      <c r="C23" s="74"/>
      <c r="D23" s="74"/>
      <c r="E23" s="77"/>
      <c r="F23" s="77"/>
      <c r="G23" s="77"/>
      <c r="H23" s="77"/>
    </row>
    <row r="24" spans="1:8">
      <c r="A24" s="74"/>
      <c r="B24" s="74"/>
      <c r="C24" s="74"/>
      <c r="D24" s="74"/>
      <c r="E24" s="77"/>
      <c r="F24" s="77"/>
      <c r="G24" s="77"/>
      <c r="H24" s="77"/>
    </row>
    <row r="25" spans="1:8">
      <c r="A25" s="74"/>
      <c r="B25" s="74"/>
      <c r="C25" s="74"/>
      <c r="D25" s="74"/>
      <c r="E25" s="77"/>
      <c r="F25" s="77"/>
      <c r="G25" s="77"/>
      <c r="H25" s="77"/>
    </row>
  </sheetData>
  <mergeCells count="17">
    <mergeCell ref="A14:G14"/>
    <mergeCell ref="B10:C10"/>
    <mergeCell ref="E18:H18"/>
    <mergeCell ref="E19:H19"/>
    <mergeCell ref="E20:H25"/>
    <mergeCell ref="B15:C15"/>
    <mergeCell ref="A7:H7"/>
    <mergeCell ref="B9:H9"/>
    <mergeCell ref="A12:G12"/>
    <mergeCell ref="A13:G13"/>
    <mergeCell ref="A1:B6"/>
    <mergeCell ref="C1:H1"/>
    <mergeCell ref="C2:H2"/>
    <mergeCell ref="C3:H3"/>
    <mergeCell ref="C4:H4"/>
    <mergeCell ref="C5:H5"/>
    <mergeCell ref="C6:H6"/>
  </mergeCells>
  <pageMargins left="0.7" right="0.7" top="0.75" bottom="0.75" header="0.3" footer="0.3"/>
  <pageSetup paperSize="9" scale="4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G22"/>
  <sheetViews>
    <sheetView view="pageBreakPreview" zoomScale="60" zoomScaleNormal="100" workbookViewId="0">
      <selection activeCell="C4" sqref="C4:D4"/>
    </sheetView>
  </sheetViews>
  <sheetFormatPr defaultRowHeight="14"/>
  <cols>
    <col min="1" max="1" width="18.81640625" style="8" customWidth="1"/>
    <col min="2" max="2" width="35.81640625" style="8" customWidth="1"/>
    <col min="3" max="3" width="37.81640625" style="8" customWidth="1"/>
    <col min="4" max="4" width="32.1796875" style="8" customWidth="1"/>
    <col min="5" max="6" width="12.1796875" style="8" bestFit="1" customWidth="1"/>
    <col min="7" max="7" width="43.453125" style="8" customWidth="1"/>
    <col min="8" max="16384" width="8.7265625" style="8"/>
  </cols>
  <sheetData>
    <row r="1" spans="1:7" ht="22.5">
      <c r="A1" s="93"/>
      <c r="B1" s="94"/>
      <c r="C1" s="95" t="s">
        <v>20</v>
      </c>
      <c r="D1" s="96"/>
    </row>
    <row r="2" spans="1:7">
      <c r="A2" s="93"/>
      <c r="B2" s="94"/>
      <c r="C2" s="97" t="s">
        <v>19</v>
      </c>
      <c r="D2" s="98"/>
    </row>
    <row r="3" spans="1:7">
      <c r="A3" s="93"/>
      <c r="B3" s="94"/>
      <c r="C3" s="97" t="s">
        <v>69</v>
      </c>
      <c r="D3" s="98"/>
    </row>
    <row r="4" spans="1:7" ht="14.5" thickBot="1">
      <c r="A4" s="93"/>
      <c r="B4" s="94"/>
      <c r="C4" s="99"/>
      <c r="D4" s="100"/>
    </row>
    <row r="5" spans="1:7" ht="20.5" thickBot="1">
      <c r="A5" s="101" t="s">
        <v>45</v>
      </c>
      <c r="B5" s="102"/>
      <c r="C5" s="102"/>
      <c r="D5" s="103"/>
    </row>
    <row r="6" spans="1:7" ht="47.5" customHeight="1">
      <c r="A6" s="104" t="s">
        <v>46</v>
      </c>
      <c r="B6" s="105" t="s">
        <v>47</v>
      </c>
      <c r="C6" s="106" t="s">
        <v>108</v>
      </c>
      <c r="D6" s="107"/>
    </row>
    <row r="7" spans="1:7" ht="31.5" customHeight="1">
      <c r="A7" s="108">
        <v>1</v>
      </c>
      <c r="B7" s="109" t="str">
        <f>'Kazkeli İO &amp; OO'!C5</f>
        <v>Location/Adress: Kazkeli İO &amp; OO Kırıkhan/HATAY</v>
      </c>
      <c r="C7" s="110" t="s">
        <v>48</v>
      </c>
      <c r="D7" s="111"/>
      <c r="E7" s="112"/>
      <c r="F7" s="112"/>
      <c r="G7" s="112"/>
    </row>
    <row r="8" spans="1:7" ht="31.5" customHeight="1">
      <c r="A8" s="108">
        <v>2</v>
      </c>
      <c r="B8" s="109" t="str">
        <f>'Narlıca OO'!C5</f>
        <v>Location/Adress: Narlıca Ortaokulu Antakya/HATAY</v>
      </c>
      <c r="C8" s="110" t="s">
        <v>48</v>
      </c>
      <c r="D8" s="111"/>
      <c r="E8" s="112"/>
      <c r="F8" s="112"/>
      <c r="G8" s="112"/>
    </row>
    <row r="9" spans="1:7" ht="31.5" customHeight="1">
      <c r="A9" s="108">
        <v>3</v>
      </c>
      <c r="B9" s="109" t="str">
        <f>'ŞehitAdilGörüroğlu OO-Güzelburc'!C5</f>
        <v>Location/Adress: Şehit Adil Görüroğlu OO-Güzelburç Antakya/HATAY</v>
      </c>
      <c r="C9" s="110" t="s">
        <v>48</v>
      </c>
      <c r="D9" s="111"/>
      <c r="E9" s="112"/>
      <c r="F9" s="112"/>
      <c r="G9" s="112"/>
    </row>
    <row r="10" spans="1:7" ht="31.5" customHeight="1">
      <c r="A10" s="108">
        <v>4</v>
      </c>
      <c r="B10" s="109" t="str">
        <f>'Fevzi Cakmak İH OO'!C5</f>
        <v>Location/Adress: Fevzi Cakmak İH OO Antakya/HATAY</v>
      </c>
      <c r="C10" s="110" t="s">
        <v>48</v>
      </c>
      <c r="D10" s="111"/>
    </row>
    <row r="11" spans="1:7" ht="44.25" customHeight="1">
      <c r="A11" s="108">
        <v>5</v>
      </c>
      <c r="B11" s="109" t="str">
        <f>'Zöhre Mahanoglu'!C5</f>
        <v>Location/Adress: Samankaya Muti - Zöhre Mahanoğlu İlkokulu Defne/HATAY</v>
      </c>
      <c r="C11" s="110" t="s">
        <v>48</v>
      </c>
      <c r="D11" s="111"/>
    </row>
    <row r="12" spans="1:7" ht="44.25" customHeight="1">
      <c r="A12" s="108">
        <v>6</v>
      </c>
      <c r="B12" s="109" t="s">
        <v>102</v>
      </c>
      <c r="C12" s="113" t="s">
        <v>48</v>
      </c>
      <c r="D12" s="114"/>
    </row>
    <row r="13" spans="1:7" ht="79.25" customHeight="1" thickBot="1">
      <c r="A13" s="115">
        <v>7</v>
      </c>
      <c r="B13" s="116" t="s">
        <v>103</v>
      </c>
      <c r="C13" s="117"/>
      <c r="D13" s="118"/>
    </row>
    <row r="14" spans="1:7">
      <c r="A14" s="119"/>
      <c r="B14" s="120"/>
      <c r="C14" s="120"/>
      <c r="D14" s="121"/>
    </row>
    <row r="15" spans="1:7">
      <c r="A15" s="122" t="s">
        <v>49</v>
      </c>
      <c r="B15" s="76"/>
      <c r="C15" s="76"/>
      <c r="D15" s="76"/>
    </row>
    <row r="16" spans="1:7">
      <c r="A16" s="122" t="s">
        <v>50</v>
      </c>
      <c r="B16" s="77"/>
      <c r="C16" s="77"/>
      <c r="D16" s="77"/>
    </row>
    <row r="17" spans="1:4">
      <c r="A17" s="123" t="s">
        <v>51</v>
      </c>
      <c r="B17" s="77"/>
      <c r="C17" s="77"/>
      <c r="D17" s="77"/>
    </row>
    <row r="18" spans="1:4">
      <c r="A18" s="123"/>
      <c r="B18" s="77"/>
      <c r="C18" s="77"/>
      <c r="D18" s="77"/>
    </row>
    <row r="19" spans="1:4">
      <c r="A19" s="123"/>
      <c r="B19" s="77"/>
      <c r="C19" s="77"/>
      <c r="D19" s="77"/>
    </row>
    <row r="20" spans="1:4">
      <c r="A20" s="123"/>
      <c r="B20" s="77"/>
      <c r="C20" s="77"/>
      <c r="D20" s="77"/>
    </row>
    <row r="21" spans="1:4">
      <c r="A21" s="123"/>
      <c r="B21" s="77"/>
      <c r="C21" s="77"/>
      <c r="D21" s="77"/>
    </row>
    <row r="22" spans="1:4">
      <c r="A22" s="124"/>
      <c r="B22" s="77"/>
      <c r="C22" s="77"/>
      <c r="D22" s="77"/>
    </row>
  </sheetData>
  <mergeCells count="18">
    <mergeCell ref="B15:D15"/>
    <mergeCell ref="B16:D16"/>
    <mergeCell ref="A17:A22"/>
    <mergeCell ref="B17:D22"/>
    <mergeCell ref="C10:D10"/>
    <mergeCell ref="C11:D11"/>
    <mergeCell ref="C12:D12"/>
    <mergeCell ref="C13:D13"/>
    <mergeCell ref="C9:D9"/>
    <mergeCell ref="A1:B4"/>
    <mergeCell ref="C1:D1"/>
    <mergeCell ref="C2:D2"/>
    <mergeCell ref="C3:D3"/>
    <mergeCell ref="C4:D4"/>
    <mergeCell ref="A5:D5"/>
    <mergeCell ref="C6:D6"/>
    <mergeCell ref="C7:D7"/>
    <mergeCell ref="C8:D8"/>
  </mergeCells>
  <pageMargins left="0.7" right="0.7" top="0.75" bottom="0.75" header="0.3" footer="0.3"/>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G11"/>
  <sheetViews>
    <sheetView view="pageBreakPreview" zoomScaleNormal="100" zoomScaleSheetLayoutView="100" workbookViewId="0">
      <selection activeCell="D19" sqref="D19"/>
    </sheetView>
  </sheetViews>
  <sheetFormatPr defaultRowHeight="14"/>
  <cols>
    <col min="1" max="1" width="13.453125" style="8" bestFit="1" customWidth="1"/>
    <col min="2" max="2" width="38.81640625" style="8" customWidth="1"/>
    <col min="3" max="3" width="32.81640625" style="8" customWidth="1"/>
    <col min="4" max="4" width="24.453125" style="8" customWidth="1"/>
    <col min="5" max="5" width="8.7265625" style="8"/>
    <col min="6" max="7" width="12.1796875" style="8" bestFit="1" customWidth="1"/>
    <col min="8" max="8" width="43.453125" style="8" customWidth="1"/>
    <col min="9" max="16384" width="8.7265625" style="8"/>
  </cols>
  <sheetData>
    <row r="1" spans="1:7" ht="22.5">
      <c r="A1" s="93"/>
      <c r="B1" s="94"/>
      <c r="C1" s="95" t="s">
        <v>20</v>
      </c>
      <c r="D1" s="96"/>
    </row>
    <row r="2" spans="1:7">
      <c r="A2" s="93"/>
      <c r="B2" s="94"/>
      <c r="C2" s="97" t="s">
        <v>19</v>
      </c>
      <c r="D2" s="98"/>
    </row>
    <row r="3" spans="1:7">
      <c r="A3" s="93"/>
      <c r="B3" s="94"/>
      <c r="C3" s="97" t="s">
        <v>69</v>
      </c>
      <c r="D3" s="98"/>
    </row>
    <row r="4" spans="1:7" ht="14.5" thickBot="1">
      <c r="A4" s="93"/>
      <c r="B4" s="94"/>
      <c r="C4" s="99" t="s">
        <v>109</v>
      </c>
      <c r="D4" s="100"/>
    </row>
    <row r="5" spans="1:7" ht="20.5" thickBot="1">
      <c r="A5" s="25" t="s">
        <v>16</v>
      </c>
      <c r="B5" s="26"/>
      <c r="C5" s="26"/>
      <c r="D5" s="27"/>
    </row>
    <row r="6" spans="1:7" ht="15">
      <c r="A6" s="125" t="s">
        <v>53</v>
      </c>
      <c r="B6" s="126" t="s">
        <v>54</v>
      </c>
      <c r="C6" s="126" t="s">
        <v>55</v>
      </c>
      <c r="D6" s="127" t="s">
        <v>56</v>
      </c>
    </row>
    <row r="7" spans="1:7" ht="32.25" customHeight="1">
      <c r="A7" s="108">
        <v>1</v>
      </c>
      <c r="B7" s="128" t="str">
        <f>'Kazkeli İO &amp; OO'!C5</f>
        <v>Location/Adress: Kazkeli İO &amp; OO Kırıkhan/HATAY</v>
      </c>
      <c r="C7" s="129">
        <f>'Kazkeli İO &amp; OO'!H17</f>
        <v>0</v>
      </c>
      <c r="D7" s="130">
        <f>SUM(C7:C11)</f>
        <v>0</v>
      </c>
      <c r="F7" s="112"/>
      <c r="G7" s="112"/>
    </row>
    <row r="8" spans="1:7" ht="32.25" customHeight="1">
      <c r="A8" s="108">
        <v>2</v>
      </c>
      <c r="B8" s="128" t="str">
        <f>'Narlıca OO'!C5</f>
        <v>Location/Adress: Narlıca Ortaokulu Antakya/HATAY</v>
      </c>
      <c r="C8" s="129">
        <f>'Narlıca OO'!H27</f>
        <v>0</v>
      </c>
      <c r="D8" s="131"/>
      <c r="G8" s="112"/>
    </row>
    <row r="9" spans="1:7" ht="32.25" customHeight="1">
      <c r="A9" s="108">
        <v>3</v>
      </c>
      <c r="B9" s="128" t="str">
        <f>'ŞehitAdilGörüroğlu OO-Güzelburc'!C5</f>
        <v>Location/Adress: Şehit Adil Görüroğlu OO-Güzelburç Antakya/HATAY</v>
      </c>
      <c r="C9" s="129">
        <f>'ŞehitAdilGörüroğlu OO-Güzelburc'!H21</f>
        <v>0</v>
      </c>
      <c r="D9" s="131"/>
    </row>
    <row r="10" spans="1:7" ht="32.25" customHeight="1">
      <c r="A10" s="108">
        <v>4</v>
      </c>
      <c r="B10" s="128" t="str">
        <f>'Fevzi Cakmak İH OO'!C5</f>
        <v>Location/Adress: Fevzi Cakmak İH OO Antakya/HATAY</v>
      </c>
      <c r="C10" s="129">
        <f>'Fevzi Cakmak İH OO'!H21</f>
        <v>0</v>
      </c>
      <c r="D10" s="131"/>
    </row>
    <row r="11" spans="1:7" ht="32.25" customHeight="1">
      <c r="A11" s="108">
        <v>5</v>
      </c>
      <c r="B11" s="128" t="str">
        <f>'Zöhre Mahanoglu'!C5</f>
        <v>Location/Adress: Samankaya Muti - Zöhre Mahanoğlu İlkokulu Defne/HATAY</v>
      </c>
      <c r="C11" s="129">
        <f>'Zöhre Mahanoglu'!H14</f>
        <v>0</v>
      </c>
      <c r="D11" s="131"/>
    </row>
  </sheetData>
  <mergeCells count="7">
    <mergeCell ref="A5:D5"/>
    <mergeCell ref="D7:D11"/>
    <mergeCell ref="A1:B4"/>
    <mergeCell ref="C1:D1"/>
    <mergeCell ref="C2:D2"/>
    <mergeCell ref="C3:D3"/>
    <mergeCell ref="C4:D4"/>
  </mergeCells>
  <pageMargins left="0.7" right="0.7" top="0.75" bottom="0.75" header="0.3" footer="0.3"/>
  <pageSetup paperSize="9" scale="7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5e161bd-cc63-47ec-be70-220b7cddff90">
      <Terms xmlns="http://schemas.microsoft.com/office/infopath/2007/PartnerControls"/>
    </lcf76f155ced4ddcb4097134ff3c332f>
    <TaxCatchAll xmlns="8418ace1-cc90-4f11-b7de-abe2920bd5f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55B68B370A3724CB9817A3A181AEAA8" ma:contentTypeVersion="19" ma:contentTypeDescription="Create a new document." ma:contentTypeScope="" ma:versionID="1206a4c94359cf091528c5042126a1c8">
  <xsd:schema xmlns:xsd="http://www.w3.org/2001/XMLSchema" xmlns:xs="http://www.w3.org/2001/XMLSchema" xmlns:p="http://schemas.microsoft.com/office/2006/metadata/properties" xmlns:ns2="95e161bd-cc63-47ec-be70-220b7cddff90" xmlns:ns3="8418ace1-cc90-4f11-b7de-abe2920bd5f8" targetNamespace="http://schemas.microsoft.com/office/2006/metadata/properties" ma:root="true" ma:fieldsID="de22360a3aaef226bb7016efb421ce88" ns2:_="" ns3:_="">
    <xsd:import namespace="95e161bd-cc63-47ec-be70-220b7cddff90"/>
    <xsd:import namespace="8418ace1-cc90-4f11-b7de-abe2920bd5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161bd-cc63-47ec-be70-220b7cddff90"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DateTaken" ma:index="6" nillable="true" ma:displayName="MediaServiceDateTaken" ma:hidden="true" ma:internalName="MediaServiceDateTaken" ma:readOnly="true">
      <xsd:simpleType>
        <xsd:restriction base="dms:Text"/>
      </xsd:simpleType>
    </xsd:element>
    <xsd:element name="MediaServiceAutoTags" ma:index="7" nillable="true" ma:displayName="Tags" ma:internalName="MediaServiceAutoTags" ma:readOnly="true">
      <xsd:simpleType>
        <xsd:restriction base="dms:Text"/>
      </xsd:simpleType>
    </xsd:element>
    <xsd:element name="MediaServiceGenerationTime" ma:index="8" nillable="true" ma:displayName="MediaServiceGenerationTime" ma:hidden="true" ma:internalName="MediaServiceGenerationTime" ma:readOnly="true">
      <xsd:simpleType>
        <xsd:restriction base="dms:Text"/>
      </xsd:simpleType>
    </xsd:element>
    <xsd:element name="MediaServiceEventHashCode" ma:index="9" nillable="true" ma:displayName="MediaServiceEventHashCode" ma:hidden="true" ma:internalName="MediaServiceEventHashCode" ma:readOnly="true">
      <xsd:simpleType>
        <xsd:restriction base="dms:Text"/>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23ec234-cbf3-4cc2-a0ae-2bfafc310c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418ace1-cc90-4f11-b7de-abe2920bd5f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ede54f7b-65c6-455c-ada6-b96de04514f7}" ma:internalName="TaxCatchAll" ma:showField="CatchAllData" ma:web="8418ace1-cc90-4f11-b7de-abe2920bd5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3A9E32-94AB-4BD9-BBCD-34D09E2D59FC}">
  <ds:schemaRefs>
    <ds:schemaRef ds:uri="http://schemas.microsoft.com/sharepoint/v3/contenttype/forms"/>
  </ds:schemaRefs>
</ds:datastoreItem>
</file>

<file path=customXml/itemProps2.xml><?xml version="1.0" encoding="utf-8"?>
<ds:datastoreItem xmlns:ds="http://schemas.openxmlformats.org/officeDocument/2006/customXml" ds:itemID="{1EE42405-A4E3-46A9-BE18-1F1B058D1D4A}">
  <ds:schemaRefs>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openxmlformats.org/package/2006/metadata/core-properties"/>
    <ds:schemaRef ds:uri="http://purl.org/dc/elements/1.1/"/>
    <ds:schemaRef ds:uri="b47b9bb2-6804-4105-89bb-ca191f1bf33a"/>
    <ds:schemaRef ds:uri="8f290d72-81c9-4afc-9050-50b41dd9a9e0"/>
    <ds:schemaRef ds:uri="http://purl.org/dc/dcmitype/"/>
    <ds:schemaRef ds:uri="95e161bd-cc63-47ec-be70-220b7cddff90"/>
    <ds:schemaRef ds:uri="8418ace1-cc90-4f11-b7de-abe2920bd5f8"/>
  </ds:schemaRefs>
</ds:datastoreItem>
</file>

<file path=customXml/itemProps3.xml><?xml version="1.0" encoding="utf-8"?>
<ds:datastoreItem xmlns:ds="http://schemas.openxmlformats.org/officeDocument/2006/customXml" ds:itemID="{7DF4798D-E50F-45C6-9ADB-24D05B5949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e161bd-cc63-47ec-be70-220b7cddff90"/>
    <ds:schemaRef ds:uri="8418ace1-cc90-4f11-b7de-abe2920bd5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Kazkeli İO &amp; OO</vt:lpstr>
      <vt:lpstr>Narlıca OO</vt:lpstr>
      <vt:lpstr>ŞehitAdilGörüroğlu OO-Güzelburc</vt:lpstr>
      <vt:lpstr>Fevzi Cakmak İH OO</vt:lpstr>
      <vt:lpstr>Zöhre Mahanoglu</vt:lpstr>
      <vt:lpstr>Zaman Çizelgesi</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Kapan, Salih Can</dc:creator>
  <cp:lastModifiedBy>Akan, Hatice</cp:lastModifiedBy>
  <dcterms:created xsi:type="dcterms:W3CDTF">2023-12-28T11:28:27Z</dcterms:created>
  <dcterms:modified xsi:type="dcterms:W3CDTF">2024-04-25T12:58:01Z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0x010100FA8D12AC3B043D4FBBC0ECE8EDDF81D9</vt:lpwstr>
  </property>
  <property fmtid="{D5CDD505-2E9C-101B-9397-08002B2CF9AE}" pid="3" name="MediaServiceImageTags">
    <vt:lpwstr/>
  </property>
</Properties>
</file>